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Ibbots SBBI" sheetId="1" r:id="rId1"/>
    <sheet name="MS EAFE" sheetId="2" r:id="rId2"/>
    <sheet name="LB Bond Returns" sheetId="3" r:id="rId3"/>
    <sheet name="Russell Style Indexes" sheetId="4" r:id="rId4"/>
    <sheet name="Mnthly-to-Ann Converter" sheetId="5" r:id="rId5"/>
    <sheet name="Qtrly-to-Ann Converter" sheetId="6" r:id="rId6"/>
    <sheet name="Levels-to-Returns Converter" sheetId="7" r:id="rId7"/>
  </sheets>
  <definedNames/>
  <calcPr fullCalcOnLoad="1"/>
</workbook>
</file>

<file path=xl/sharedStrings.xml><?xml version="1.0" encoding="utf-8"?>
<sst xmlns="http://schemas.openxmlformats.org/spreadsheetml/2006/main" count="55" uniqueCount="38">
  <si>
    <t>Lehman Brothers Government/Credit Bond Indexes Quarterly Total Returns (from Ibbotson Assoc)</t>
  </si>
  <si>
    <t>Intermediate</t>
  </si>
  <si>
    <t>Long</t>
  </si>
  <si>
    <t>Qtr Ending:</t>
  </si>
  <si>
    <t>Morgan Stanley Europe-Australia-Far East (EAFE) Index Quarterly Total Returns (from Ibbotson)</t>
  </si>
  <si>
    <t>SP500 App</t>
  </si>
  <si>
    <t>SP500 Tot</t>
  </si>
  <si>
    <t>Small Stk Tot</t>
  </si>
  <si>
    <t>T-Bills Tot</t>
  </si>
  <si>
    <t>Inflation (CPI)</t>
  </si>
  <si>
    <t>Ibbotson Quarterly Return Statistics</t>
  </si>
  <si>
    <t>Month-Yr</t>
  </si>
  <si>
    <t>Return(%)</t>
  </si>
  <si>
    <t>Return(decimal)</t>
  </si>
  <si>
    <t>Monthly Returns:</t>
  </si>
  <si>
    <t>Quarterly Returns:</t>
  </si>
  <si>
    <t>Cumulative:</t>
  </si>
  <si>
    <t>Cumulateive:</t>
  </si>
  <si>
    <t>Retrieve data here:</t>
  </si>
  <si>
    <t>Year</t>
  </si>
  <si>
    <t>Quarter</t>
  </si>
  <si>
    <t>Enter data here:</t>
  </si>
  <si>
    <t>Index Level:</t>
  </si>
  <si>
    <t>Returns:</t>
  </si>
  <si>
    <t>Index Levels-to-Returns Converter:</t>
  </si>
  <si>
    <t>Annual Returns:</t>
  </si>
  <si>
    <t>Yr Ending Dec 31:</t>
  </si>
  <si>
    <t>Retrieve ann data here:</t>
  </si>
  <si>
    <t>Monthly-to-Quarterly-to-Annual Return Converter:</t>
  </si>
  <si>
    <t>Retrieve qtrly data here:</t>
  </si>
  <si>
    <t>Quarterly-to-Annual Return Converter:</t>
  </si>
  <si>
    <t>Enter monthly return data in cols B or C:</t>
  </si>
  <si>
    <t>Enter Qtrly return data in cols B or C:</t>
  </si>
  <si>
    <t>Russell 2000 Style Indexes</t>
  </si>
  <si>
    <t>EAFE</t>
  </si>
  <si>
    <t>All</t>
  </si>
  <si>
    <t>Value</t>
  </si>
  <si>
    <t>Growth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</si>
</sst>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#,##0.00\ \ \ "/>
    <numFmt numFmtId="167" formatCode="0.0"/>
    <numFmt numFmtId="168" formatCode="0.0000000"/>
    <numFmt numFmtId="169" formatCode="0.0000"/>
    <numFmt numFmtId="170" formatCode="0.00000"/>
    <numFmt numFmtId="171" formatCode="#,##0.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7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0" fontId="1" fillId="2" borderId="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1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/>
    </xf>
    <xf numFmtId="10" fontId="3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1.7109375" style="0" customWidth="1"/>
    <col min="3" max="3" width="11.140625" style="0" customWidth="1"/>
    <col min="4" max="4" width="11.00390625" style="0" customWidth="1"/>
    <col min="5" max="5" width="11.140625" style="0" customWidth="1"/>
    <col min="6" max="6" width="11.57421875" style="0" customWidth="1"/>
  </cols>
  <sheetData>
    <row r="1" ht="12.75">
      <c r="A1" s="1" t="s">
        <v>10</v>
      </c>
    </row>
    <row r="2" spans="1:6" ht="12.75">
      <c r="A2" s="3" t="s">
        <v>3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2.75">
      <c r="A3" s="4">
        <v>30834</v>
      </c>
      <c r="B3" s="5">
        <v>-0.037676</v>
      </c>
      <c r="C3" s="5">
        <v>-0.025804</v>
      </c>
      <c r="D3" s="5">
        <v>-0.031962000000000004</v>
      </c>
      <c r="E3" s="5">
        <v>0.023695</v>
      </c>
      <c r="F3" s="5">
        <v>0.011064000000000001</v>
      </c>
    </row>
    <row r="4" spans="1:6" ht="12.75">
      <c r="A4" s="4">
        <v>30926</v>
      </c>
      <c r="B4" s="5">
        <v>0.084238</v>
      </c>
      <c r="C4" s="5">
        <v>0.09681100000000001</v>
      </c>
      <c r="D4" s="5">
        <v>0.056452999999999996</v>
      </c>
      <c r="E4" s="5">
        <v>0.02529</v>
      </c>
      <c r="F4" s="5">
        <v>0.012231</v>
      </c>
    </row>
    <row r="5" spans="1:6" ht="12.75">
      <c r="A5" s="4">
        <v>31017</v>
      </c>
      <c r="B5" s="5">
        <v>0.006861000000000001</v>
      </c>
      <c r="C5" s="5">
        <v>0.017583</v>
      </c>
      <c r="D5" s="5">
        <v>-0.040389</v>
      </c>
      <c r="E5" s="5">
        <v>0.023902</v>
      </c>
      <c r="F5" s="5">
        <v>0.00318</v>
      </c>
    </row>
    <row r="6" spans="1:6" ht="12.75">
      <c r="A6" s="4">
        <v>31107</v>
      </c>
      <c r="B6" s="5">
        <v>0.080196</v>
      </c>
      <c r="C6" s="5">
        <v>0.09351699999999999</v>
      </c>
      <c r="D6" s="5">
        <v>0.11166999999999999</v>
      </c>
      <c r="E6" s="5">
        <v>0.018528</v>
      </c>
      <c r="F6" s="5">
        <v>0.01046</v>
      </c>
    </row>
    <row r="7" spans="1:6" ht="12.75">
      <c r="A7" s="4">
        <v>31199</v>
      </c>
      <c r="B7" s="5">
        <v>0.061947</v>
      </c>
      <c r="C7" s="5">
        <v>0.07492700000000001</v>
      </c>
      <c r="D7" s="5">
        <v>0.020423</v>
      </c>
      <c r="E7" s="5">
        <v>0.019466</v>
      </c>
      <c r="F7" s="5">
        <v>0.010967</v>
      </c>
    </row>
    <row r="8" spans="1:6" ht="12.75">
      <c r="A8" s="4">
        <v>31291</v>
      </c>
      <c r="B8" s="5">
        <v>-0.050871000000000006</v>
      </c>
      <c r="C8" s="5">
        <v>-0.040505000000000006</v>
      </c>
      <c r="D8" s="5">
        <v>-0.0368</v>
      </c>
      <c r="E8" s="5">
        <v>0.017903</v>
      </c>
      <c r="F8" s="5">
        <v>0.006826</v>
      </c>
    </row>
    <row r="9" spans="1:6" ht="12.75">
      <c r="A9" s="4">
        <v>31382</v>
      </c>
      <c r="B9" s="5">
        <v>0.160444</v>
      </c>
      <c r="C9" s="5">
        <v>0.17178100000000002</v>
      </c>
      <c r="D9" s="5">
        <v>0.140935</v>
      </c>
      <c r="E9" s="5">
        <v>0.019195</v>
      </c>
      <c r="F9" s="5">
        <v>0.008937</v>
      </c>
    </row>
    <row r="10" spans="1:6" ht="12.75">
      <c r="A10" s="4">
        <v>31472</v>
      </c>
      <c r="B10" s="5">
        <v>0.130783</v>
      </c>
      <c r="C10" s="5">
        <v>0.140713</v>
      </c>
      <c r="D10" s="5">
        <v>0.135608</v>
      </c>
      <c r="E10" s="5">
        <v>0.016935</v>
      </c>
      <c r="F10" s="5">
        <v>-0.004277</v>
      </c>
    </row>
    <row r="11" spans="1:6" ht="12.75">
      <c r="A11" s="4">
        <v>31564</v>
      </c>
      <c r="B11" s="5">
        <v>0.049991</v>
      </c>
      <c r="C11" s="5">
        <v>0.059113</v>
      </c>
      <c r="D11" s="5">
        <v>0.04534099999999999</v>
      </c>
      <c r="E11" s="5">
        <v>0.015467</v>
      </c>
      <c r="F11" s="5">
        <v>0.005828</v>
      </c>
    </row>
    <row r="12" spans="1:6" ht="12.75">
      <c r="A12" s="4">
        <v>31656</v>
      </c>
      <c r="B12" s="5">
        <v>-0.07779</v>
      </c>
      <c r="C12" s="5">
        <v>-0.069678</v>
      </c>
      <c r="D12" s="5">
        <v>-0.103811</v>
      </c>
      <c r="E12" s="5">
        <v>0.014368</v>
      </c>
      <c r="F12" s="5">
        <v>0.007011</v>
      </c>
    </row>
    <row r="13" spans="1:6" ht="12.75">
      <c r="A13" s="4">
        <v>31747</v>
      </c>
      <c r="B13" s="5">
        <v>0.046886000000000004</v>
      </c>
      <c r="C13" s="5">
        <v>0.05404200000000001</v>
      </c>
      <c r="D13" s="5">
        <v>0.00437</v>
      </c>
      <c r="E13" s="5">
        <v>0.013483</v>
      </c>
      <c r="F13" s="5">
        <v>0.002727</v>
      </c>
    </row>
    <row r="14" spans="1:6" ht="12.75">
      <c r="A14" s="4">
        <v>31837</v>
      </c>
      <c r="B14" s="5">
        <v>0.204545</v>
      </c>
      <c r="C14" s="5">
        <v>0.21327400000000002</v>
      </c>
      <c r="D14" s="5">
        <v>0.21038900000000002</v>
      </c>
      <c r="E14" s="5">
        <v>0.013229</v>
      </c>
      <c r="F14" s="5">
        <v>0.014497</v>
      </c>
    </row>
    <row r="15" spans="1:6" ht="12.75">
      <c r="A15" s="4">
        <v>31929</v>
      </c>
      <c r="B15" s="5">
        <v>0.042064000000000004</v>
      </c>
      <c r="C15" s="5">
        <v>0.05138</v>
      </c>
      <c r="D15" s="5">
        <v>-0.009411000000000001</v>
      </c>
      <c r="E15" s="5">
        <v>0.013076</v>
      </c>
      <c r="F15" s="5">
        <v>0.012503</v>
      </c>
    </row>
    <row r="16" spans="1:6" ht="12.75">
      <c r="A16" s="4">
        <v>32021</v>
      </c>
      <c r="B16" s="5">
        <v>0.058633</v>
      </c>
      <c r="C16" s="5">
        <v>0.066233</v>
      </c>
      <c r="D16" s="5">
        <v>0.057509</v>
      </c>
      <c r="E16" s="5">
        <v>0.013869</v>
      </c>
      <c r="F16" s="5">
        <v>0.012643</v>
      </c>
    </row>
    <row r="17" spans="1:6" ht="12.75">
      <c r="A17" s="4">
        <v>32112</v>
      </c>
      <c r="B17" s="5">
        <v>-0.23216699999999998</v>
      </c>
      <c r="C17" s="5">
        <v>-0.2263</v>
      </c>
      <c r="D17" s="5">
        <v>-0.284652</v>
      </c>
      <c r="E17" s="5">
        <v>0.013397</v>
      </c>
      <c r="F17" s="5">
        <v>0.003775</v>
      </c>
    </row>
    <row r="18" spans="1:6" ht="12.75">
      <c r="A18" s="4">
        <v>32203</v>
      </c>
      <c r="B18" s="5">
        <v>0.047795</v>
      </c>
      <c r="C18" s="5">
        <v>0.058737000000000004</v>
      </c>
      <c r="D18" s="5">
        <v>0.182167</v>
      </c>
      <c r="E18" s="5">
        <v>0.011952</v>
      </c>
      <c r="F18" s="5">
        <v>0.009532</v>
      </c>
    </row>
    <row r="19" spans="1:6" ht="12.75">
      <c r="A19" s="4">
        <v>32295</v>
      </c>
      <c r="B19" s="5">
        <v>0.056477000000000006</v>
      </c>
      <c r="C19" s="5">
        <v>0.06595100000000001</v>
      </c>
      <c r="D19" s="5">
        <v>0.063987</v>
      </c>
      <c r="E19" s="5">
        <v>0.014592</v>
      </c>
      <c r="F19" s="5">
        <v>0.012875000000000001</v>
      </c>
    </row>
    <row r="20" spans="1:6" ht="12.75">
      <c r="A20" s="4">
        <v>32387</v>
      </c>
      <c r="B20" s="5">
        <v>-0.005829999999999999</v>
      </c>
      <c r="C20" s="5">
        <v>0.003865</v>
      </c>
      <c r="D20" s="5">
        <v>-0.004952</v>
      </c>
      <c r="E20" s="5">
        <v>0.017275</v>
      </c>
      <c r="F20" s="5">
        <v>0.015254</v>
      </c>
    </row>
    <row r="21" spans="1:6" ht="12.75">
      <c r="A21" s="4">
        <v>32478</v>
      </c>
      <c r="B21" s="5">
        <v>0.021406</v>
      </c>
      <c r="C21" s="5">
        <v>0.031042</v>
      </c>
      <c r="D21" s="5">
        <v>-0.018248</v>
      </c>
      <c r="E21" s="5">
        <v>0.018213</v>
      </c>
      <c r="F21" s="5">
        <v>0.005844</v>
      </c>
    </row>
    <row r="22" spans="1:6" ht="12.75">
      <c r="A22" s="4">
        <v>32568</v>
      </c>
      <c r="B22" s="5">
        <v>0.06178</v>
      </c>
      <c r="C22" s="5">
        <v>0.07027599999999999</v>
      </c>
      <c r="D22" s="5">
        <v>0.086591</v>
      </c>
      <c r="E22" s="5">
        <v>0.018463</v>
      </c>
      <c r="F22" s="5">
        <v>0.014938</v>
      </c>
    </row>
    <row r="23" spans="1:6" ht="12.75">
      <c r="A23" s="4">
        <v>32660</v>
      </c>
      <c r="B23" s="5">
        <v>0.078372</v>
      </c>
      <c r="C23" s="5">
        <v>0.08796699999999999</v>
      </c>
      <c r="D23" s="5">
        <v>0.043701</v>
      </c>
      <c r="E23" s="5">
        <v>0.021871</v>
      </c>
      <c r="F23" s="5">
        <v>0.014717000000000001</v>
      </c>
    </row>
    <row r="24" spans="1:6" ht="12.75">
      <c r="A24" s="4">
        <v>32752</v>
      </c>
      <c r="B24" s="5">
        <v>0.098042</v>
      </c>
      <c r="C24" s="5">
        <v>0.106501</v>
      </c>
      <c r="D24" s="5">
        <v>0.053397</v>
      </c>
      <c r="E24" s="5">
        <v>0.021038</v>
      </c>
      <c r="F24" s="5">
        <v>0.007252</v>
      </c>
    </row>
    <row r="25" spans="1:6" ht="12.75">
      <c r="A25" s="4">
        <v>32843</v>
      </c>
      <c r="B25" s="5">
        <v>0.01217</v>
      </c>
      <c r="C25" s="5">
        <v>0.020545</v>
      </c>
      <c r="D25" s="5">
        <v>-0.077718</v>
      </c>
      <c r="E25" s="5">
        <v>0.019829</v>
      </c>
      <c r="F25" s="5">
        <v>0.008801</v>
      </c>
    </row>
    <row r="26" spans="1:6" ht="12.75">
      <c r="A26" s="4">
        <v>32933</v>
      </c>
      <c r="B26" s="5">
        <v>-0.038084</v>
      </c>
      <c r="C26" s="5">
        <v>-0.030213999999999998</v>
      </c>
      <c r="D26" s="5">
        <v>-0.024505</v>
      </c>
      <c r="E26" s="5">
        <v>0.017896000000000002</v>
      </c>
      <c r="F26" s="5">
        <v>0.020619000000000002</v>
      </c>
    </row>
    <row r="27" spans="1:6" ht="12.75">
      <c r="A27" s="4">
        <v>33025</v>
      </c>
      <c r="B27" s="5">
        <v>0.05318</v>
      </c>
      <c r="C27" s="5">
        <v>0.062899</v>
      </c>
      <c r="D27" s="5">
        <v>0.042811</v>
      </c>
      <c r="E27" s="5">
        <v>0.020027</v>
      </c>
      <c r="F27" s="5">
        <v>0.009324</v>
      </c>
    </row>
    <row r="28" spans="1:6" ht="12.75">
      <c r="A28" s="4">
        <v>33117</v>
      </c>
      <c r="B28" s="5">
        <v>-0.145149</v>
      </c>
      <c r="C28" s="5">
        <v>-0.137825</v>
      </c>
      <c r="D28" s="5">
        <v>-0.232249</v>
      </c>
      <c r="E28" s="5">
        <v>0.019452</v>
      </c>
      <c r="F28" s="5">
        <v>0.021555</v>
      </c>
    </row>
    <row r="29" spans="1:6" ht="12.75">
      <c r="A29" s="4">
        <v>33208</v>
      </c>
      <c r="B29" s="5">
        <v>0.078974</v>
      </c>
      <c r="C29" s="5">
        <v>0.089518</v>
      </c>
      <c r="D29" s="5">
        <v>0.004339</v>
      </c>
      <c r="E29" s="5">
        <v>0.018571</v>
      </c>
      <c r="F29" s="5">
        <v>0.008289999999999999</v>
      </c>
    </row>
    <row r="30" spans="1:6" ht="12.75">
      <c r="A30" s="4">
        <v>33298</v>
      </c>
      <c r="B30" s="5">
        <v>0.136273</v>
      </c>
      <c r="C30" s="5">
        <v>0.145596</v>
      </c>
      <c r="D30" s="5">
        <v>0.286684</v>
      </c>
      <c r="E30" s="5">
        <v>0.014403</v>
      </c>
      <c r="F30" s="5">
        <v>0.008969</v>
      </c>
    </row>
    <row r="31" spans="1:6" ht="12.75">
      <c r="A31" s="4">
        <v>33390</v>
      </c>
      <c r="B31" s="5">
        <v>-0.010821</v>
      </c>
      <c r="C31" s="5">
        <v>-0.00207</v>
      </c>
      <c r="D31" s="5">
        <v>-0.013376999999999998</v>
      </c>
      <c r="E31" s="5">
        <v>0.014294</v>
      </c>
      <c r="F31" s="5">
        <v>0.007407</v>
      </c>
    </row>
    <row r="32" spans="1:6" ht="12.75">
      <c r="A32" s="4">
        <v>33482</v>
      </c>
      <c r="B32" s="5">
        <v>0.044994</v>
      </c>
      <c r="C32" s="5">
        <v>0.053829</v>
      </c>
      <c r="D32" s="5">
        <v>0.07127900000000001</v>
      </c>
      <c r="E32" s="5">
        <v>0.014119</v>
      </c>
      <c r="F32" s="5">
        <v>0.008824</v>
      </c>
    </row>
    <row r="33" spans="1:6" ht="12.75">
      <c r="A33" s="4">
        <v>33573</v>
      </c>
      <c r="B33" s="5">
        <v>0.075362</v>
      </c>
      <c r="C33" s="5">
        <v>0.083611</v>
      </c>
      <c r="D33" s="5">
        <v>0.06351899999999999</v>
      </c>
      <c r="E33" s="5">
        <v>0.012001</v>
      </c>
      <c r="F33" s="5">
        <v>0.005102</v>
      </c>
    </row>
    <row r="34" spans="1:6" ht="12.75">
      <c r="A34" s="4">
        <v>33664</v>
      </c>
      <c r="B34" s="5">
        <v>-0.032126999999999996</v>
      </c>
      <c r="C34" s="5">
        <v>-0.02552</v>
      </c>
      <c r="D34" s="5">
        <v>0.134137</v>
      </c>
      <c r="E34" s="5">
        <v>0.009625</v>
      </c>
      <c r="F34" s="5">
        <v>0.010152000000000001</v>
      </c>
    </row>
    <row r="35" spans="1:6" ht="12.75">
      <c r="A35" s="4">
        <v>33756</v>
      </c>
      <c r="B35" s="5">
        <v>0.011023</v>
      </c>
      <c r="C35" s="5">
        <v>0.019655</v>
      </c>
      <c r="D35" s="5">
        <v>-0.09138199999999999</v>
      </c>
      <c r="E35" s="5">
        <v>0.009237</v>
      </c>
      <c r="F35" s="5">
        <v>0.006461</v>
      </c>
    </row>
    <row r="36" spans="1:6" ht="12.75">
      <c r="A36" s="4">
        <v>33848</v>
      </c>
      <c r="B36" s="5">
        <v>0.023669</v>
      </c>
      <c r="C36" s="5">
        <v>0.031008</v>
      </c>
      <c r="D36" s="5">
        <v>0.026631000000000002</v>
      </c>
      <c r="E36" s="5">
        <v>0.008277</v>
      </c>
      <c r="F36" s="5">
        <v>0.007845999999999999</v>
      </c>
    </row>
    <row r="37" spans="1:6" ht="12.75">
      <c r="A37" s="4">
        <v>33939</v>
      </c>
      <c r="B37" s="5">
        <v>0.042868</v>
      </c>
      <c r="C37" s="5">
        <v>0.051012</v>
      </c>
      <c r="D37" s="5">
        <v>0.16593800000000003</v>
      </c>
      <c r="E37" s="5">
        <v>0.007473</v>
      </c>
      <c r="F37" s="5">
        <v>0.004246</v>
      </c>
    </row>
    <row r="38" spans="1:6" ht="12.75">
      <c r="A38" s="4">
        <v>34029</v>
      </c>
      <c r="B38" s="5">
        <v>0.036629999999999996</v>
      </c>
      <c r="C38" s="5">
        <v>0.042848</v>
      </c>
      <c r="D38" s="5">
        <v>0.065243</v>
      </c>
      <c r="E38" s="5">
        <v>0.007098</v>
      </c>
      <c r="F38" s="5">
        <v>0.01198</v>
      </c>
    </row>
    <row r="39" spans="1:6" ht="12.75">
      <c r="A39" s="4">
        <v>34121</v>
      </c>
      <c r="B39" s="5">
        <v>-0.002525</v>
      </c>
      <c r="C39" s="5">
        <v>0.005144999999999999</v>
      </c>
      <c r="D39" s="5">
        <v>-0.001256</v>
      </c>
      <c r="E39" s="5">
        <v>0.0070940000000000005</v>
      </c>
      <c r="F39" s="5">
        <v>0.005571</v>
      </c>
    </row>
    <row r="40" spans="1:6" ht="12.75">
      <c r="A40" s="4">
        <v>34213</v>
      </c>
      <c r="B40" s="5">
        <v>0.018645000000000002</v>
      </c>
      <c r="C40" s="5">
        <v>0.025575</v>
      </c>
      <c r="D40" s="5">
        <v>0.084276</v>
      </c>
      <c r="E40" s="5">
        <v>0.007487000000000001</v>
      </c>
      <c r="F40" s="5">
        <v>0.004848</v>
      </c>
    </row>
    <row r="41" spans="1:6" ht="12.75">
      <c r="A41" s="4">
        <v>34304</v>
      </c>
      <c r="B41" s="5">
        <v>0.016386</v>
      </c>
      <c r="C41" s="5">
        <v>0.023141</v>
      </c>
      <c r="D41" s="5">
        <v>0.048734</v>
      </c>
      <c r="E41" s="5">
        <v>0.006979999999999999</v>
      </c>
      <c r="F41" s="5">
        <v>0.004824</v>
      </c>
    </row>
    <row r="42" spans="1:6" ht="12.75">
      <c r="A42" s="4">
        <v>34394</v>
      </c>
      <c r="B42" s="5">
        <v>-0.044335000000000006</v>
      </c>
      <c r="C42" s="5">
        <v>-0.038148</v>
      </c>
      <c r="D42" s="5">
        <v>0.012110000000000001</v>
      </c>
      <c r="E42" s="5">
        <v>0.0073360000000000005</v>
      </c>
      <c r="F42" s="5">
        <v>0.009603</v>
      </c>
    </row>
    <row r="43" spans="1:6" ht="12.75">
      <c r="A43" s="4">
        <v>34486</v>
      </c>
      <c r="B43" s="5">
        <v>-0.0033650000000000004</v>
      </c>
      <c r="C43" s="5">
        <v>0.004083</v>
      </c>
      <c r="D43" s="5">
        <v>-0.021533000000000004</v>
      </c>
      <c r="E43" s="5">
        <v>0.009006</v>
      </c>
      <c r="F43" s="5">
        <v>0.005435</v>
      </c>
    </row>
    <row r="44" spans="1:6" ht="12.75">
      <c r="A44" s="4">
        <v>34578</v>
      </c>
      <c r="B44" s="5">
        <v>0.041461</v>
      </c>
      <c r="C44" s="5">
        <v>0.049236</v>
      </c>
      <c r="D44" s="5">
        <v>0.063774</v>
      </c>
      <c r="E44" s="5">
        <v>0.010132</v>
      </c>
      <c r="F44" s="5">
        <v>0.009459</v>
      </c>
    </row>
    <row r="45" spans="1:6" ht="12.75">
      <c r="A45" s="4">
        <v>34669</v>
      </c>
      <c r="B45" s="5">
        <v>-0.007391999999999999</v>
      </c>
      <c r="C45" s="5">
        <v>-0.000254</v>
      </c>
      <c r="D45" s="5">
        <v>-0.021279</v>
      </c>
      <c r="E45" s="5">
        <v>0.012008000000000001</v>
      </c>
      <c r="F45" s="5">
        <v>0.0020080000000000002</v>
      </c>
    </row>
    <row r="46" spans="1:6" ht="12.75">
      <c r="A46" s="4">
        <v>34759</v>
      </c>
      <c r="B46" s="5">
        <v>0.09022999999999999</v>
      </c>
      <c r="C46" s="5">
        <v>0.097357</v>
      </c>
      <c r="D46" s="5">
        <v>0.069499</v>
      </c>
      <c r="E46" s="5">
        <v>0.012811999999999999</v>
      </c>
      <c r="F46" s="5">
        <v>0.011356</v>
      </c>
    </row>
    <row r="47" spans="1:6" ht="12.75">
      <c r="A47" s="4">
        <v>34851</v>
      </c>
      <c r="B47" s="5">
        <v>0.087955</v>
      </c>
      <c r="C47" s="5">
        <v>0.09488899999999999</v>
      </c>
      <c r="D47" s="5">
        <v>0.126601</v>
      </c>
      <c r="E47" s="5">
        <v>0.01459</v>
      </c>
      <c r="F47" s="5">
        <v>0.007266</v>
      </c>
    </row>
    <row r="48" spans="1:6" ht="12.75">
      <c r="A48" s="4">
        <v>34943</v>
      </c>
      <c r="B48" s="5">
        <v>0.07280400000000001</v>
      </c>
      <c r="C48" s="5">
        <v>0.079502</v>
      </c>
      <c r="D48" s="5">
        <v>0.12411</v>
      </c>
      <c r="E48" s="5">
        <v>0.013555999999999999</v>
      </c>
      <c r="F48" s="5">
        <v>0.00459</v>
      </c>
    </row>
    <row r="49" spans="1:6" ht="12.75">
      <c r="A49" s="4">
        <v>35034</v>
      </c>
      <c r="B49" s="5">
        <v>0.053935000000000004</v>
      </c>
      <c r="C49" s="5">
        <v>0.059592</v>
      </c>
      <c r="D49" s="5">
        <v>-0.007261999999999999</v>
      </c>
      <c r="E49" s="5">
        <v>0.013861000000000002</v>
      </c>
      <c r="F49" s="5">
        <v>0.001958</v>
      </c>
    </row>
    <row r="50" spans="1:6" ht="12.75">
      <c r="A50" s="4">
        <v>35125</v>
      </c>
      <c r="B50" s="5">
        <v>0.048009</v>
      </c>
      <c r="C50" s="5">
        <v>0.054356</v>
      </c>
      <c r="D50" s="5">
        <v>0.063511</v>
      </c>
      <c r="E50" s="5">
        <v>0.012178</v>
      </c>
      <c r="F50" s="5">
        <v>0.014332000000000001</v>
      </c>
    </row>
    <row r="51" spans="1:6" ht="12.75">
      <c r="A51" s="4">
        <v>35217</v>
      </c>
      <c r="B51" s="5">
        <v>0.038931</v>
      </c>
      <c r="C51" s="5">
        <v>0.04514700000000001</v>
      </c>
      <c r="D51" s="5">
        <v>0.098187</v>
      </c>
      <c r="E51" s="5">
        <v>0.012865999999999999</v>
      </c>
      <c r="F51" s="5">
        <v>0.006423</v>
      </c>
    </row>
    <row r="52" spans="1:6" ht="12.75">
      <c r="A52" s="4">
        <v>35309</v>
      </c>
      <c r="B52" s="5">
        <v>0.024872000000000002</v>
      </c>
      <c r="C52" s="5">
        <v>0.030594</v>
      </c>
      <c r="D52" s="5">
        <v>-0.023578</v>
      </c>
      <c r="E52" s="5">
        <v>0.013049999999999999</v>
      </c>
      <c r="F52" s="5">
        <v>0.007019999999999999</v>
      </c>
    </row>
    <row r="53" spans="1:6" ht="12.75">
      <c r="A53" s="4">
        <v>35400</v>
      </c>
      <c r="B53" s="5">
        <v>0.077738</v>
      </c>
      <c r="C53" s="5">
        <v>0.083714</v>
      </c>
      <c r="D53" s="5">
        <v>0.031416</v>
      </c>
      <c r="E53" s="5">
        <v>0.01299</v>
      </c>
      <c r="F53" s="5">
        <v>0.00507</v>
      </c>
    </row>
    <row r="54" spans="1:6" ht="12.75">
      <c r="A54" s="4">
        <v>35490</v>
      </c>
      <c r="B54" s="5">
        <v>0.022113</v>
      </c>
      <c r="C54" s="5">
        <v>0.026162</v>
      </c>
      <c r="D54" s="5">
        <v>-0.029470999999999997</v>
      </c>
      <c r="E54" s="5">
        <v>0.012707</v>
      </c>
      <c r="F54" s="5">
        <v>0.008827</v>
      </c>
    </row>
    <row r="55" spans="1:6" ht="12.75">
      <c r="A55" s="4">
        <v>35582</v>
      </c>
      <c r="B55" s="5">
        <v>0.169088</v>
      </c>
      <c r="C55" s="5">
        <v>0.17492999999999997</v>
      </c>
      <c r="D55" s="5">
        <v>0.125154</v>
      </c>
      <c r="E55" s="5">
        <v>0.01299</v>
      </c>
      <c r="F55" s="5">
        <v>0.001875</v>
      </c>
    </row>
    <row r="56" spans="1:6" ht="12.75">
      <c r="A56" s="4">
        <v>35674</v>
      </c>
      <c r="B56" s="5">
        <v>0.070204</v>
      </c>
      <c r="C56" s="5">
        <v>0.075217</v>
      </c>
      <c r="D56" s="5">
        <v>0.20854199999999998</v>
      </c>
      <c r="E56" s="5">
        <v>0.012892999999999998</v>
      </c>
      <c r="F56" s="5">
        <v>0.005614</v>
      </c>
    </row>
    <row r="57" spans="1:6" ht="12.75">
      <c r="A57" s="4">
        <v>35765</v>
      </c>
      <c r="B57" s="5">
        <v>0.024438</v>
      </c>
      <c r="C57" s="5">
        <v>0.028748999999999997</v>
      </c>
      <c r="D57" s="5">
        <v>-0.069687</v>
      </c>
      <c r="E57" s="5">
        <v>0.012960000000000001</v>
      </c>
      <c r="F57" s="5">
        <v>0.00062</v>
      </c>
    </row>
    <row r="58" spans="1:6" ht="12.75">
      <c r="A58" s="4">
        <v>35855</v>
      </c>
      <c r="B58" s="5">
        <v>0.135321</v>
      </c>
      <c r="C58" s="5">
        <v>0.13953300000000002</v>
      </c>
      <c r="D58" s="5">
        <v>0.109537</v>
      </c>
      <c r="E58" s="5">
        <v>0.012189</v>
      </c>
      <c r="F58" s="5">
        <v>0.005580000000000001</v>
      </c>
    </row>
    <row r="59" spans="1:6" ht="12.75">
      <c r="A59" s="4">
        <v>35947</v>
      </c>
      <c r="B59" s="5">
        <v>0.029126</v>
      </c>
      <c r="C59" s="5">
        <v>0.03302</v>
      </c>
      <c r="D59" s="5">
        <v>-0.05364</v>
      </c>
      <c r="E59" s="5">
        <v>0.01248</v>
      </c>
      <c r="F59" s="5">
        <v>0.004932000000000001</v>
      </c>
    </row>
    <row r="60" spans="1:6" ht="12.75">
      <c r="A60" s="4">
        <v>36039</v>
      </c>
      <c r="B60" s="5">
        <v>-0.10304</v>
      </c>
      <c r="C60" s="5">
        <v>-0.099476</v>
      </c>
      <c r="D60" s="5">
        <v>-0.22710799999999998</v>
      </c>
      <c r="E60" s="5">
        <v>0.012941000000000001</v>
      </c>
      <c r="F60" s="5">
        <v>0.003681</v>
      </c>
    </row>
    <row r="61" spans="1:6" ht="12.75">
      <c r="A61" s="4">
        <v>36130</v>
      </c>
      <c r="B61" s="5">
        <v>0.208671</v>
      </c>
      <c r="C61" s="5">
        <v>0.21296299999999999</v>
      </c>
      <c r="D61" s="5">
        <v>0.142174</v>
      </c>
      <c r="E61" s="5">
        <v>0.010091000000000001</v>
      </c>
      <c r="F61" s="5">
        <v>0.0018340000000000001</v>
      </c>
    </row>
    <row r="62" spans="1:6" ht="12.75">
      <c r="A62" s="4">
        <v>36220</v>
      </c>
      <c r="B62" s="5">
        <v>0.046484</v>
      </c>
      <c r="C62" s="5">
        <v>0.049828000000000004</v>
      </c>
      <c r="D62" s="5">
        <v>-0.078998</v>
      </c>
      <c r="E62" s="5">
        <v>0.01139</v>
      </c>
      <c r="F62" s="5">
        <v>0.006711</v>
      </c>
    </row>
    <row r="63" spans="1:6" ht="12.75">
      <c r="A63" s="4">
        <v>36312</v>
      </c>
      <c r="B63" s="5">
        <v>0.067119</v>
      </c>
      <c r="C63" s="5">
        <v>0.070494</v>
      </c>
      <c r="D63" s="5">
        <v>0.20187000000000002</v>
      </c>
      <c r="E63" s="5">
        <v>0.011108</v>
      </c>
      <c r="F63" s="5">
        <v>0.007272999999999999</v>
      </c>
    </row>
    <row r="64" spans="1:6" ht="12.75">
      <c r="A64" s="4">
        <v>36404</v>
      </c>
      <c r="B64" s="5">
        <v>-0.065564</v>
      </c>
      <c r="C64" s="5">
        <v>-0.062438</v>
      </c>
      <c r="D64" s="5">
        <v>-0.031953</v>
      </c>
      <c r="E64" s="5">
        <v>0.011607000000000001</v>
      </c>
      <c r="F64" s="5">
        <v>0.010228999999999999</v>
      </c>
    </row>
    <row r="65" spans="1:6" ht="12.75">
      <c r="A65" s="4">
        <v>36495</v>
      </c>
      <c r="B65" s="5">
        <v>0.145426</v>
      </c>
      <c r="C65" s="5">
        <v>0.14879699999999998</v>
      </c>
      <c r="D65" s="5">
        <v>0.21120999999999998</v>
      </c>
      <c r="E65" s="5">
        <v>0.011933000000000001</v>
      </c>
      <c r="F65" s="5">
        <v>0.002382</v>
      </c>
    </row>
    <row r="66" spans="1:6" ht="12.75">
      <c r="A66" s="4">
        <v>36586</v>
      </c>
      <c r="B66" s="5">
        <v>0.019962999999999998</v>
      </c>
      <c r="C66" s="5">
        <v>0.022937</v>
      </c>
      <c r="D66" s="5">
        <v>0.21099900000000002</v>
      </c>
      <c r="E66" s="5">
        <v>0.013178</v>
      </c>
      <c r="F66" s="5">
        <v>0.016637</v>
      </c>
    </row>
    <row r="67" spans="1:6" ht="12.75">
      <c r="A67" s="4">
        <v>36678</v>
      </c>
      <c r="B67" s="5">
        <v>-0.029348</v>
      </c>
      <c r="C67" s="5">
        <v>-0.026575</v>
      </c>
      <c r="D67" s="5">
        <v>-0.085776</v>
      </c>
      <c r="E67" s="5">
        <v>0.013681</v>
      </c>
      <c r="F67" s="5">
        <v>0.007013</v>
      </c>
    </row>
    <row r="68" spans="1:6" ht="12.75">
      <c r="A68" s="4">
        <v>36770</v>
      </c>
      <c r="B68" s="5">
        <v>-0.012436000000000001</v>
      </c>
      <c r="C68" s="5">
        <v>-0.009683</v>
      </c>
      <c r="D68" s="5">
        <v>0.034378</v>
      </c>
      <c r="E68" s="5">
        <v>0.015002999999999999</v>
      </c>
      <c r="F68" s="5">
        <v>0.008125</v>
      </c>
    </row>
    <row r="69" spans="1:6" ht="12.75">
      <c r="A69" s="4">
        <v>36861</v>
      </c>
      <c r="B69" s="5">
        <v>-0.08091100000000001</v>
      </c>
      <c r="C69" s="5">
        <v>-0.078251</v>
      </c>
      <c r="D69" s="5">
        <v>-0.158148</v>
      </c>
      <c r="E69" s="5">
        <v>0.015813</v>
      </c>
      <c r="F69" s="5">
        <v>0.001727</v>
      </c>
    </row>
    <row r="70" spans="1:6" ht="12.75">
      <c r="A70" s="4">
        <v>36951</v>
      </c>
      <c r="B70" s="5">
        <v>-0.121149</v>
      </c>
      <c r="C70" s="5">
        <v>-0.118552</v>
      </c>
      <c r="D70" s="5">
        <v>0.007323</v>
      </c>
      <c r="E70" s="5">
        <v>0.013357</v>
      </c>
      <c r="F70" s="5">
        <v>0.012643999999999999</v>
      </c>
    </row>
    <row r="71" spans="1:6" ht="12.75">
      <c r="A71" s="4">
        <v>37043</v>
      </c>
      <c r="B71" s="5">
        <v>0.055234</v>
      </c>
      <c r="C71" s="5">
        <v>0.058523</v>
      </c>
      <c r="D71" s="5">
        <v>0.21834</v>
      </c>
      <c r="E71" s="5">
        <v>0.010008</v>
      </c>
      <c r="F71" s="5">
        <v>0.010216000000000001</v>
      </c>
    </row>
    <row r="72" spans="1:6" ht="12.75">
      <c r="A72" s="4">
        <v>37135</v>
      </c>
      <c r="B72" s="5">
        <v>-0.14985099999999998</v>
      </c>
      <c r="C72" s="5">
        <v>-0.14677400000000002</v>
      </c>
      <c r="D72" s="5">
        <v>-0.17503</v>
      </c>
      <c r="E72" s="5">
        <v>0.00891</v>
      </c>
      <c r="F72" s="5">
        <v>0.001685</v>
      </c>
    </row>
    <row r="73" spans="1:6" ht="12.75">
      <c r="A73" s="4">
        <v>37226</v>
      </c>
      <c r="B73" s="5">
        <v>0.102926</v>
      </c>
      <c r="C73" s="5">
        <v>0.10685499999999999</v>
      </c>
      <c r="D73" s="5">
        <v>0.21260300000000001</v>
      </c>
      <c r="E73" s="5">
        <v>0.005461000000000001</v>
      </c>
      <c r="F73" s="5">
        <v>-0.008974</v>
      </c>
    </row>
    <row r="74" spans="1:6" ht="12.75">
      <c r="A74" s="4">
        <v>37316</v>
      </c>
      <c r="B74" s="5">
        <v>-0.000601</v>
      </c>
      <c r="C74" s="5">
        <v>0.002758</v>
      </c>
      <c r="D74" s="5">
        <v>0.06989200000000001</v>
      </c>
      <c r="E74" s="5">
        <v>0.004038</v>
      </c>
      <c r="F74" s="5">
        <v>0.011885</v>
      </c>
    </row>
    <row r="75" spans="1:6" ht="12.75">
      <c r="A75" s="4">
        <v>37408</v>
      </c>
      <c r="B75" s="5">
        <v>-0.137329</v>
      </c>
      <c r="C75" s="5">
        <v>-0.133981</v>
      </c>
      <c r="D75" s="5">
        <v>-0.039133</v>
      </c>
      <c r="E75" s="5">
        <v>0.004285</v>
      </c>
      <c r="F75" s="5">
        <v>0.0061519999999999995</v>
      </c>
    </row>
    <row r="76" spans="1:6" ht="12.75">
      <c r="A76" s="4">
        <v>37500</v>
      </c>
      <c r="B76" s="5">
        <v>-0.17633500000000002</v>
      </c>
      <c r="C76" s="5">
        <v>-0.172759</v>
      </c>
      <c r="D76" s="5">
        <v>-0.20698699999999998</v>
      </c>
      <c r="E76" s="5">
        <v>0.004379</v>
      </c>
      <c r="F76" s="5">
        <v>0.006115000000000001</v>
      </c>
    </row>
    <row r="77" spans="1:6" ht="12.75">
      <c r="A77" s="4">
        <v>37591</v>
      </c>
      <c r="B77" s="5">
        <v>0.079163</v>
      </c>
      <c r="C77" s="5">
        <v>0.08432</v>
      </c>
      <c r="D77" s="5">
        <v>0.06376699999999999</v>
      </c>
      <c r="E77" s="5">
        <v>0.003664</v>
      </c>
      <c r="F77" s="5">
        <v>-0.000552</v>
      </c>
    </row>
    <row r="78" spans="1:6" ht="12.75">
      <c r="A78" s="4">
        <v>37681</v>
      </c>
      <c r="B78" s="5">
        <v>-0.035962</v>
      </c>
      <c r="C78" s="5">
        <v>-0.031503</v>
      </c>
      <c r="D78" s="5">
        <v>-0.039918</v>
      </c>
      <c r="E78" s="5">
        <v>0.002852</v>
      </c>
      <c r="F78" s="5">
        <v>0.018242</v>
      </c>
    </row>
    <row r="79" spans="1:6" ht="12.75">
      <c r="A79" s="4">
        <v>37773</v>
      </c>
      <c r="B79" s="5">
        <v>0.148931</v>
      </c>
      <c r="C79" s="5">
        <v>0.154027</v>
      </c>
      <c r="D79" s="5">
        <v>0.27345400000000003</v>
      </c>
      <c r="E79" s="5">
        <v>0.002857</v>
      </c>
      <c r="F79" s="5">
        <v>-0.002714</v>
      </c>
    </row>
    <row r="80" spans="1:6" ht="12.75">
      <c r="A80" s="4">
        <v>37865</v>
      </c>
      <c r="B80" s="5">
        <v>0.022032</v>
      </c>
      <c r="C80" s="5">
        <v>0.026446</v>
      </c>
      <c r="D80" s="5">
        <v>0.125603</v>
      </c>
      <c r="E80" s="5">
        <v>0.002223</v>
      </c>
      <c r="F80" s="5">
        <v>0.008165</v>
      </c>
    </row>
    <row r="81" spans="1:6" ht="12.75">
      <c r="A81" s="4">
        <v>37956</v>
      </c>
      <c r="B81" s="5">
        <v>0.116419</v>
      </c>
      <c r="C81" s="5">
        <v>0.121794</v>
      </c>
      <c r="D81" s="5">
        <v>0.16771799999999998</v>
      </c>
      <c r="E81" s="5">
        <v>0.002243</v>
      </c>
      <c r="F81" s="5">
        <v>-0.00486</v>
      </c>
    </row>
    <row r="82" spans="1:6" ht="12.75">
      <c r="A82" s="4">
        <v>38047</v>
      </c>
      <c r="B82" s="5">
        <v>0.012851999999999999</v>
      </c>
      <c r="C82" s="5">
        <v>0.016964</v>
      </c>
      <c r="D82" s="5">
        <v>0.064577</v>
      </c>
      <c r="E82" s="5">
        <v>0.002184</v>
      </c>
      <c r="F82" s="5">
        <v>0.016819999999999998</v>
      </c>
    </row>
    <row r="83" spans="1:6" ht="12.75">
      <c r="A83" s="4">
        <v>38139</v>
      </c>
      <c r="B83" s="5">
        <v>0.01299</v>
      </c>
      <c r="C83" s="5">
        <v>0.017142</v>
      </c>
      <c r="D83" s="5">
        <v>0.001396</v>
      </c>
      <c r="E83" s="5">
        <v>0.0022459999999999997</v>
      </c>
      <c r="F83" s="5">
        <v>0.012273000000000001</v>
      </c>
    </row>
    <row r="84" spans="1:6" ht="12.75">
      <c r="A84" s="4">
        <v>38231</v>
      </c>
      <c r="B84" s="5">
        <v>-0.023018</v>
      </c>
      <c r="C84" s="5">
        <v>-0.018748</v>
      </c>
      <c r="D84" s="5">
        <v>-0.043112000000000004</v>
      </c>
      <c r="E84" s="5">
        <v>0.003219</v>
      </c>
      <c r="F84" s="5">
        <v>0.001054</v>
      </c>
    </row>
    <row r="85" spans="1:6" ht="12.75">
      <c r="A85" s="4">
        <v>38322</v>
      </c>
      <c r="B85" s="5">
        <v>0.087333</v>
      </c>
      <c r="C85" s="5">
        <v>0.092338</v>
      </c>
      <c r="D85" s="5">
        <v>0.160577</v>
      </c>
      <c r="E85" s="5">
        <v>0.004324</v>
      </c>
      <c r="F85" s="5">
        <v>0.0021060000000000002</v>
      </c>
    </row>
    <row r="86" spans="1:6" ht="12.75">
      <c r="A86" s="4">
        <v>38412</v>
      </c>
      <c r="B86" s="5">
        <v>-0.025852</v>
      </c>
      <c r="C86" s="5">
        <v>-0.021523</v>
      </c>
      <c r="D86" s="5">
        <v>-0.064273</v>
      </c>
      <c r="E86" s="5">
        <v>0.005413</v>
      </c>
      <c r="F86" s="5">
        <v>0.015765</v>
      </c>
    </row>
    <row r="87" spans="1:6" ht="12.75">
      <c r="A87" s="4">
        <v>38504</v>
      </c>
      <c r="B87" s="5">
        <v>0.009097</v>
      </c>
      <c r="C87" s="5">
        <v>0.013684</v>
      </c>
      <c r="D87" s="5">
        <v>0.039293999999999996</v>
      </c>
      <c r="E87" s="5">
        <v>0.006729000000000001</v>
      </c>
      <c r="F87" s="5">
        <v>0.006208</v>
      </c>
    </row>
    <row r="88" spans="1:6" ht="12.75">
      <c r="A88" s="4">
        <v>38596</v>
      </c>
      <c r="B88" s="5">
        <v>0.031461</v>
      </c>
      <c r="C88" s="5">
        <v>0.036065</v>
      </c>
      <c r="D88" s="5">
        <v>0.067814</v>
      </c>
      <c r="E88" s="5">
        <v>0.00827</v>
      </c>
      <c r="F88" s="5">
        <v>0.022108</v>
      </c>
    </row>
    <row r="89" spans="1:6" ht="12.75">
      <c r="A89" s="4">
        <v>38687</v>
      </c>
      <c r="B89" s="5">
        <v>0.015853</v>
      </c>
      <c r="C89" s="5">
        <v>0.020874999999999998</v>
      </c>
      <c r="D89" s="5">
        <v>0.017756</v>
      </c>
      <c r="E89" s="5">
        <v>0.00906</v>
      </c>
      <c r="F89" s="5">
        <v>-0.01006</v>
      </c>
    </row>
    <row r="90" spans="1:6" ht="12.75">
      <c r="A90" s="4">
        <v>38777</v>
      </c>
      <c r="B90" s="5">
        <v>0.037281</v>
      </c>
      <c r="C90" s="5">
        <v>0.042076</v>
      </c>
      <c r="D90" s="5">
        <v>0.143911</v>
      </c>
      <c r="E90" s="5">
        <v>0.010565</v>
      </c>
      <c r="F90" s="5">
        <v>0.015244</v>
      </c>
    </row>
    <row r="91" spans="1:6" ht="12.75">
      <c r="A91" s="4">
        <v>38869</v>
      </c>
      <c r="B91" s="5">
        <v>-0.01902</v>
      </c>
      <c r="C91" s="5">
        <v>-0.014398</v>
      </c>
      <c r="D91" s="5">
        <v>-0.0711</v>
      </c>
      <c r="E91" s="5">
        <v>0.011886</v>
      </c>
      <c r="F91" s="5">
        <v>0.015516</v>
      </c>
    </row>
    <row r="92" spans="1:6" ht="12.75">
      <c r="A92" s="4">
        <v>38961</v>
      </c>
      <c r="B92" s="5">
        <v>0.051685</v>
      </c>
      <c r="C92" s="5">
        <v>0.056654</v>
      </c>
      <c r="D92" s="5">
        <v>-0.002102</v>
      </c>
      <c r="E92" s="5">
        <v>0.012333</v>
      </c>
      <c r="F92" s="5">
        <v>0</v>
      </c>
    </row>
    <row r="93" spans="1:6" ht="12.75">
      <c r="A93" s="4">
        <v>39052</v>
      </c>
      <c r="B93" s="5">
        <v>0.061721000000000005</v>
      </c>
      <c r="C93" s="5">
        <v>0.066982</v>
      </c>
      <c r="D93" s="5">
        <v>0.095586</v>
      </c>
      <c r="E93" s="5">
        <v>0.012373</v>
      </c>
      <c r="F93" s="5">
        <v>-0.0054210000000000005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4</v>
      </c>
    </row>
    <row r="2" spans="1:2" ht="12.75">
      <c r="A2" s="4" t="s">
        <v>3</v>
      </c>
      <c r="B2" s="3" t="s">
        <v>34</v>
      </c>
    </row>
    <row r="3" spans="1:2" ht="12.75">
      <c r="A3" s="4">
        <v>30834</v>
      </c>
      <c r="B3" s="5">
        <v>-0.116721</v>
      </c>
    </row>
    <row r="4" spans="1:2" ht="12.75">
      <c r="A4" s="4">
        <v>30926</v>
      </c>
      <c r="B4" s="5">
        <v>0.00726</v>
      </c>
    </row>
    <row r="5" spans="1:2" ht="12.75">
      <c r="A5" s="4">
        <v>31017</v>
      </c>
      <c r="B5" s="5">
        <v>0.050622999999999994</v>
      </c>
    </row>
    <row r="6" spans="1:2" ht="12.75">
      <c r="A6" s="4">
        <v>31107</v>
      </c>
      <c r="B6" s="5">
        <v>0.096284</v>
      </c>
    </row>
    <row r="7" spans="1:2" ht="12.75">
      <c r="A7" s="4">
        <v>31199</v>
      </c>
      <c r="B7" s="5">
        <v>0.066581</v>
      </c>
    </row>
    <row r="8" spans="1:2" ht="12.75">
      <c r="A8" s="4">
        <v>31291</v>
      </c>
      <c r="B8" s="5">
        <v>0.149982</v>
      </c>
    </row>
    <row r="9" spans="1:2" ht="12.75">
      <c r="A9" s="4">
        <v>31382</v>
      </c>
      <c r="B9" s="5">
        <v>0.165541</v>
      </c>
    </row>
    <row r="10" spans="1:2" ht="12.75">
      <c r="A10" s="4">
        <v>31472</v>
      </c>
      <c r="B10" s="5">
        <v>0.29977699999999996</v>
      </c>
    </row>
    <row r="11" spans="1:2" ht="12.75">
      <c r="A11" s="4">
        <v>31564</v>
      </c>
      <c r="B11" s="5">
        <v>0.088318</v>
      </c>
    </row>
    <row r="12" spans="1:2" ht="12.75">
      <c r="A12" s="4">
        <v>31656</v>
      </c>
      <c r="B12" s="5">
        <v>0.15512700000000001</v>
      </c>
    </row>
    <row r="13" spans="1:2" ht="12.75">
      <c r="A13" s="4">
        <v>31747</v>
      </c>
      <c r="B13" s="5">
        <v>0.040014</v>
      </c>
    </row>
    <row r="14" spans="1:2" ht="12.75">
      <c r="A14" s="4">
        <v>31837</v>
      </c>
      <c r="B14" s="5">
        <v>0.233506</v>
      </c>
    </row>
    <row r="15" spans="1:2" ht="12.75">
      <c r="A15" s="4">
        <v>31929</v>
      </c>
      <c r="B15" s="5">
        <v>0.071144</v>
      </c>
    </row>
    <row r="16" spans="1:2" ht="12.75">
      <c r="A16" s="4">
        <v>32021</v>
      </c>
      <c r="B16" s="5">
        <v>0.056795</v>
      </c>
    </row>
    <row r="17" spans="1:2" ht="12.75">
      <c r="A17" s="4">
        <v>32112</v>
      </c>
      <c r="B17" s="5">
        <v>-0.105257</v>
      </c>
    </row>
    <row r="18" spans="1:2" ht="12.75">
      <c r="A18" s="4">
        <v>32203</v>
      </c>
      <c r="B18" s="5">
        <v>0.153198</v>
      </c>
    </row>
    <row r="19" spans="1:2" ht="12.75">
      <c r="A19" s="4">
        <v>32295</v>
      </c>
      <c r="B19" s="5">
        <v>-0.043278</v>
      </c>
    </row>
    <row r="20" spans="1:2" ht="12.75">
      <c r="A20" s="4">
        <v>32387</v>
      </c>
      <c r="B20" s="5">
        <v>0.0070550000000000005</v>
      </c>
    </row>
    <row r="21" spans="1:2" ht="12.75">
      <c r="A21" s="4">
        <v>32478</v>
      </c>
      <c r="B21" s="5">
        <v>0.157323</v>
      </c>
    </row>
    <row r="22" spans="1:2" ht="12.75">
      <c r="A22" s="4">
        <v>32568</v>
      </c>
      <c r="B22" s="5">
        <v>0.003342</v>
      </c>
    </row>
    <row r="23" spans="1:2" ht="12.75">
      <c r="A23" s="4">
        <v>32660</v>
      </c>
      <c r="B23" s="5">
        <v>-0.061135</v>
      </c>
    </row>
    <row r="24" spans="1:2" ht="12.75">
      <c r="A24" s="4">
        <v>32752</v>
      </c>
      <c r="B24" s="5">
        <v>0.12454499999999999</v>
      </c>
    </row>
    <row r="25" spans="1:2" ht="12.75">
      <c r="A25" s="4">
        <v>32843</v>
      </c>
      <c r="B25" s="5">
        <v>0.045913</v>
      </c>
    </row>
    <row r="26" spans="1:2" ht="12.75">
      <c r="A26" s="4">
        <v>32933</v>
      </c>
      <c r="B26" s="5">
        <v>-0.19716899999999998</v>
      </c>
    </row>
    <row r="27" spans="1:2" ht="12.75">
      <c r="A27" s="4">
        <v>33025</v>
      </c>
      <c r="B27" s="5">
        <v>0.09637499999999999</v>
      </c>
    </row>
    <row r="28" spans="1:2" ht="12.75">
      <c r="A28" s="4">
        <v>33117</v>
      </c>
      <c r="B28" s="5">
        <v>-0.21126999999999999</v>
      </c>
    </row>
    <row r="29" spans="1:2" ht="12.75">
      <c r="A29" s="4">
        <v>33208</v>
      </c>
      <c r="B29" s="5">
        <v>0.106351</v>
      </c>
    </row>
    <row r="30" spans="1:2" ht="12.75">
      <c r="A30" s="4">
        <v>33298</v>
      </c>
      <c r="B30" s="5">
        <v>0.07519999999999999</v>
      </c>
    </row>
    <row r="31" spans="1:2" ht="12.75">
      <c r="A31" s="4">
        <v>33390</v>
      </c>
      <c r="B31" s="5">
        <v>-0.053810000000000004</v>
      </c>
    </row>
    <row r="32" spans="1:2" ht="12.75">
      <c r="A32" s="4">
        <v>33482</v>
      </c>
      <c r="B32" s="5">
        <v>0.086626</v>
      </c>
    </row>
    <row r="33" spans="1:2" ht="12.75">
      <c r="A33" s="4">
        <v>33573</v>
      </c>
      <c r="B33" s="5">
        <v>0.0176</v>
      </c>
    </row>
    <row r="34" spans="1:2" ht="12.75">
      <c r="A34" s="4">
        <v>33664</v>
      </c>
      <c r="B34" s="5">
        <v>-0.117881</v>
      </c>
    </row>
    <row r="35" spans="1:2" ht="12.75">
      <c r="A35" s="4">
        <v>33756</v>
      </c>
      <c r="B35" s="5">
        <v>0.022057000000000004</v>
      </c>
    </row>
    <row r="36" spans="1:2" ht="12.75">
      <c r="A36" s="4">
        <v>33848</v>
      </c>
      <c r="B36" s="5">
        <v>0.016029</v>
      </c>
    </row>
    <row r="37" spans="1:2" ht="12.75">
      <c r="A37" s="4">
        <v>33939</v>
      </c>
      <c r="B37" s="5">
        <v>-0.037701</v>
      </c>
    </row>
    <row r="38" spans="1:2" ht="12.75">
      <c r="A38" s="4">
        <v>34029</v>
      </c>
      <c r="B38" s="5">
        <v>0.120825</v>
      </c>
    </row>
    <row r="39" spans="1:2" ht="12.75">
      <c r="A39" s="4">
        <v>34121</v>
      </c>
      <c r="B39" s="5">
        <v>0.101381</v>
      </c>
    </row>
    <row r="40" spans="1:2" ht="12.75">
      <c r="A40" s="4">
        <v>34213</v>
      </c>
      <c r="B40" s="5">
        <v>0.06702899999999999</v>
      </c>
    </row>
    <row r="41" spans="1:2" ht="12.75">
      <c r="A41" s="4">
        <v>34304</v>
      </c>
      <c r="B41" s="5">
        <v>0.009300000000000001</v>
      </c>
    </row>
    <row r="42" spans="1:2" ht="12.75">
      <c r="A42" s="4">
        <v>34394</v>
      </c>
      <c r="B42" s="5">
        <v>0.035607</v>
      </c>
    </row>
    <row r="43" spans="1:2" ht="12.75">
      <c r="A43" s="4">
        <v>34486</v>
      </c>
      <c r="B43" s="5">
        <v>0.051773</v>
      </c>
    </row>
    <row r="44" spans="1:2" ht="12.75">
      <c r="A44" s="4">
        <v>34578</v>
      </c>
      <c r="B44" s="5">
        <v>0.0016289999999999998</v>
      </c>
    </row>
    <row r="45" spans="1:2" ht="12.75">
      <c r="A45" s="4">
        <v>34669</v>
      </c>
      <c r="B45" s="5">
        <v>-0.009519</v>
      </c>
    </row>
    <row r="46" spans="1:2" ht="12.75">
      <c r="A46" s="4">
        <v>34759</v>
      </c>
      <c r="B46" s="5">
        <v>0.01941</v>
      </c>
    </row>
    <row r="47" spans="1:2" ht="12.75">
      <c r="A47" s="4">
        <v>34851</v>
      </c>
      <c r="B47" s="5">
        <v>0.008055</v>
      </c>
    </row>
    <row r="48" spans="1:2" ht="12.75">
      <c r="A48" s="4">
        <v>34943</v>
      </c>
      <c r="B48" s="5">
        <v>0.042485</v>
      </c>
    </row>
    <row r="49" spans="1:2" ht="12.75">
      <c r="A49" s="4">
        <v>35034</v>
      </c>
      <c r="B49" s="5">
        <v>0.041288</v>
      </c>
    </row>
    <row r="50" spans="1:2" ht="12.75">
      <c r="A50" s="4">
        <v>35125</v>
      </c>
      <c r="B50" s="5">
        <v>0.02965</v>
      </c>
    </row>
    <row r="51" spans="1:2" ht="12.75">
      <c r="A51" s="4">
        <v>35217</v>
      </c>
      <c r="B51" s="5">
        <v>0.016559</v>
      </c>
    </row>
    <row r="52" spans="1:2" ht="12.75">
      <c r="A52" s="4">
        <v>35309</v>
      </c>
      <c r="B52" s="5">
        <v>-0.000494</v>
      </c>
    </row>
    <row r="53" spans="1:2" ht="12.75">
      <c r="A53" s="4">
        <v>35400</v>
      </c>
      <c r="B53" s="5">
        <v>0.016656</v>
      </c>
    </row>
    <row r="54" spans="1:2" ht="12.75">
      <c r="A54" s="4">
        <v>35490</v>
      </c>
      <c r="B54" s="5">
        <v>-0.014951</v>
      </c>
    </row>
    <row r="55" spans="1:2" ht="12.75">
      <c r="A55" s="4">
        <v>35582</v>
      </c>
      <c r="B55" s="5">
        <v>0.130551</v>
      </c>
    </row>
    <row r="56" spans="1:2" ht="12.75">
      <c r="A56" s="4">
        <v>35674</v>
      </c>
      <c r="B56" s="5">
        <v>-0.006407</v>
      </c>
    </row>
    <row r="57" spans="1:2" ht="12.75">
      <c r="A57" s="4">
        <v>35765</v>
      </c>
      <c r="B57" s="5">
        <v>-0.07766200000000001</v>
      </c>
    </row>
    <row r="58" spans="1:2" ht="12.75">
      <c r="A58" s="4">
        <v>35855</v>
      </c>
      <c r="B58" s="5">
        <v>0.14785700000000002</v>
      </c>
    </row>
    <row r="59" spans="1:2" ht="12.75">
      <c r="A59" s="4">
        <v>35947</v>
      </c>
      <c r="B59" s="5">
        <v>0.011297999999999999</v>
      </c>
    </row>
    <row r="60" spans="1:2" ht="12.75">
      <c r="A60" s="4">
        <v>36039</v>
      </c>
      <c r="B60" s="5">
        <v>-0.141503</v>
      </c>
    </row>
    <row r="61" spans="1:2" ht="12.75">
      <c r="A61" s="4">
        <v>36130</v>
      </c>
      <c r="B61" s="5">
        <v>0.20747900000000002</v>
      </c>
    </row>
    <row r="62" spans="1:2" ht="12.75">
      <c r="A62" s="4">
        <v>36220</v>
      </c>
      <c r="B62" s="5">
        <v>0.014617999999999999</v>
      </c>
    </row>
    <row r="63" spans="1:2" ht="12.75">
      <c r="A63" s="4">
        <v>36312</v>
      </c>
      <c r="B63" s="5">
        <v>0.026102</v>
      </c>
    </row>
    <row r="64" spans="1:2" ht="12.75">
      <c r="A64" s="4">
        <v>36404</v>
      </c>
      <c r="B64" s="5">
        <v>0.044583000000000005</v>
      </c>
    </row>
    <row r="65" spans="1:2" ht="12.75">
      <c r="A65" s="4">
        <v>36495</v>
      </c>
      <c r="B65" s="5">
        <v>0.17054</v>
      </c>
    </row>
    <row r="66" spans="1:2" ht="12.75">
      <c r="A66" s="4">
        <v>36586</v>
      </c>
      <c r="B66" s="5">
        <v>-0.000496</v>
      </c>
    </row>
    <row r="67" spans="1:2" ht="12.75">
      <c r="A67" s="4">
        <v>36678</v>
      </c>
      <c r="B67" s="5">
        <v>-0.039024</v>
      </c>
    </row>
    <row r="68" spans="1:2" ht="12.75">
      <c r="A68" s="4">
        <v>36770</v>
      </c>
      <c r="B68" s="5">
        <v>-0.080098</v>
      </c>
    </row>
    <row r="69" spans="1:2" ht="12.75">
      <c r="A69" s="4">
        <v>36861</v>
      </c>
      <c r="B69" s="5">
        <v>-0.026195</v>
      </c>
    </row>
    <row r="70" spans="1:2" ht="12.75">
      <c r="A70" s="4">
        <v>36951</v>
      </c>
      <c r="B70" s="5">
        <v>-0.136554</v>
      </c>
    </row>
    <row r="71" spans="1:2" ht="12.75">
      <c r="A71" s="4">
        <v>37043</v>
      </c>
      <c r="B71" s="5">
        <v>-0.008652</v>
      </c>
    </row>
    <row r="72" spans="1:2" ht="12.75">
      <c r="A72" s="4">
        <v>37135</v>
      </c>
      <c r="B72" s="5">
        <v>-0.139522</v>
      </c>
    </row>
    <row r="73" spans="1:2" ht="12.75">
      <c r="A73" s="4">
        <v>37226</v>
      </c>
      <c r="B73" s="5">
        <v>0.069782</v>
      </c>
    </row>
    <row r="74" spans="1:2" ht="12.75">
      <c r="A74" s="4">
        <v>37316</v>
      </c>
      <c r="B74" s="5">
        <v>0.005692</v>
      </c>
    </row>
    <row r="75" spans="1:2" ht="12.75">
      <c r="A75" s="4">
        <v>37408</v>
      </c>
      <c r="B75" s="5">
        <v>-0.019352</v>
      </c>
    </row>
    <row r="76" spans="1:2" ht="12.75">
      <c r="A76" s="4">
        <v>37500</v>
      </c>
      <c r="B76" s="5">
        <v>-0.196856</v>
      </c>
    </row>
    <row r="77" spans="1:2" ht="12.75">
      <c r="A77" s="4">
        <v>37591</v>
      </c>
      <c r="B77" s="5">
        <v>0.064821</v>
      </c>
    </row>
    <row r="78" spans="1:2" ht="12.75">
      <c r="A78" s="4">
        <v>37681</v>
      </c>
      <c r="B78" s="5">
        <v>-0.081275</v>
      </c>
    </row>
    <row r="79" spans="1:2" ht="12.75">
      <c r="A79" s="4">
        <v>37773</v>
      </c>
      <c r="B79" s="5">
        <v>0.195656</v>
      </c>
    </row>
    <row r="80" spans="1:2" ht="12.75">
      <c r="A80" s="4">
        <v>37865</v>
      </c>
      <c r="B80" s="5">
        <v>0.08182600000000001</v>
      </c>
    </row>
    <row r="81" spans="1:2" ht="12.75">
      <c r="A81" s="4">
        <v>37956</v>
      </c>
      <c r="B81" s="5">
        <v>0.171069</v>
      </c>
    </row>
    <row r="82" spans="1:2" ht="12.75">
      <c r="A82" s="4">
        <v>38047</v>
      </c>
      <c r="B82" s="5">
        <v>0.044046</v>
      </c>
    </row>
    <row r="83" spans="1:2" ht="12.75">
      <c r="A83" s="4">
        <v>38139</v>
      </c>
      <c r="B83" s="5">
        <v>0.0043890000000000005</v>
      </c>
    </row>
    <row r="84" spans="1:2" ht="12.75">
      <c r="A84" s="4">
        <v>38231</v>
      </c>
      <c r="B84" s="5">
        <v>-0.002271</v>
      </c>
    </row>
    <row r="85" spans="1:2" ht="12.75">
      <c r="A85" s="4">
        <v>38322</v>
      </c>
      <c r="B85" s="5">
        <v>0.153625</v>
      </c>
    </row>
    <row r="86" spans="1:2" ht="12.75">
      <c r="A86" s="4">
        <v>38412</v>
      </c>
      <c r="B86" s="5">
        <v>-0.000967</v>
      </c>
    </row>
    <row r="87" spans="1:2" ht="12.75">
      <c r="A87" s="4">
        <v>38504</v>
      </c>
      <c r="B87" s="5">
        <v>-0.007503999999999999</v>
      </c>
    </row>
    <row r="88" spans="1:2" ht="12.75">
      <c r="A88" s="4">
        <v>38596</v>
      </c>
      <c r="B88" s="5">
        <v>0.10435499999999999</v>
      </c>
    </row>
    <row r="89" spans="1:2" ht="12.75">
      <c r="A89" s="4">
        <v>38687</v>
      </c>
      <c r="B89" s="5">
        <v>0.041228999999999995</v>
      </c>
    </row>
    <row r="90" spans="1:2" ht="12.75">
      <c r="A90" s="4">
        <v>38777</v>
      </c>
      <c r="B90" s="5">
        <v>0.09472699999999999</v>
      </c>
    </row>
    <row r="91" spans="1:2" ht="12.75">
      <c r="A91" s="4">
        <v>38869</v>
      </c>
      <c r="B91" s="5">
        <v>0.009412</v>
      </c>
    </row>
    <row r="92" spans="1:2" ht="12.75">
      <c r="A92" s="4">
        <v>38961</v>
      </c>
      <c r="B92" s="5">
        <v>0.039867</v>
      </c>
    </row>
    <row r="93" spans="1:2" ht="12.75">
      <c r="A93" s="6">
        <v>39052</v>
      </c>
      <c r="B93" s="5">
        <v>0.103987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3"/>
  <sheetViews>
    <sheetView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3" width="11.28125" style="0" customWidth="1"/>
  </cols>
  <sheetData>
    <row r="1" ht="12.75">
      <c r="A1" s="1" t="s">
        <v>0</v>
      </c>
    </row>
    <row r="2" spans="1:3" ht="12.75">
      <c r="A2" s="3" t="s">
        <v>3</v>
      </c>
      <c r="B2" s="2" t="s">
        <v>1</v>
      </c>
      <c r="C2" s="3" t="s">
        <v>2</v>
      </c>
    </row>
    <row r="3" spans="1:3" ht="12.75">
      <c r="A3" s="4">
        <v>30834</v>
      </c>
      <c r="B3" s="5">
        <v>-0.0070940000000000005</v>
      </c>
      <c r="C3" s="5">
        <v>-0.046044999999999996</v>
      </c>
    </row>
    <row r="4" spans="1:3" ht="12.75">
      <c r="A4" s="4">
        <v>30926</v>
      </c>
      <c r="B4" s="5">
        <v>0.065701</v>
      </c>
      <c r="C4" s="5">
        <v>0.134023</v>
      </c>
    </row>
    <row r="5" spans="1:3" ht="12.75">
      <c r="A5" s="4">
        <v>31017</v>
      </c>
      <c r="B5" s="5">
        <v>0.06861</v>
      </c>
      <c r="C5" s="5">
        <v>0.08983100000000001</v>
      </c>
    </row>
    <row r="6" spans="1:3" ht="12.75">
      <c r="A6" s="4">
        <v>31107</v>
      </c>
      <c r="B6" s="5">
        <v>0.023014999999999997</v>
      </c>
      <c r="C6" s="5">
        <v>0.017113</v>
      </c>
    </row>
    <row r="7" spans="1:3" ht="12.75">
      <c r="A7" s="4">
        <v>31199</v>
      </c>
      <c r="B7" s="5">
        <v>0.068718</v>
      </c>
      <c r="C7" s="5">
        <v>0.118133</v>
      </c>
    </row>
    <row r="8" spans="1:3" ht="12.75">
      <c r="A8" s="4">
        <v>31291</v>
      </c>
      <c r="B8" s="5">
        <v>0.021904</v>
      </c>
      <c r="C8" s="5">
        <v>0.014881</v>
      </c>
    </row>
    <row r="9" spans="1:3" ht="12.75">
      <c r="A9" s="4">
        <v>31382</v>
      </c>
      <c r="B9" s="5">
        <v>0.056619</v>
      </c>
      <c r="C9" s="5">
        <v>0.124239</v>
      </c>
    </row>
    <row r="10" spans="1:3" ht="12.75">
      <c r="A10" s="4">
        <v>31472</v>
      </c>
      <c r="B10" s="5">
        <v>0.057141000000000004</v>
      </c>
      <c r="C10" s="5">
        <v>0.151122</v>
      </c>
    </row>
    <row r="11" spans="1:3" ht="12.75">
      <c r="A11" s="4">
        <v>31564</v>
      </c>
      <c r="B11" s="5">
        <v>0.018004</v>
      </c>
      <c r="C11" s="5">
        <v>0.0025440000000000003</v>
      </c>
    </row>
    <row r="12" spans="1:3" ht="12.75">
      <c r="A12" s="4">
        <v>31656</v>
      </c>
      <c r="B12" s="5">
        <v>0.024358</v>
      </c>
      <c r="C12" s="5">
        <v>0.010712</v>
      </c>
    </row>
    <row r="13" spans="1:3" ht="12.75">
      <c r="A13" s="4">
        <v>31747</v>
      </c>
      <c r="B13" s="5">
        <v>0.026099999999999998</v>
      </c>
      <c r="C13" s="5">
        <v>0.041087</v>
      </c>
    </row>
    <row r="14" spans="1:3" ht="12.75">
      <c r="A14" s="4">
        <v>31837</v>
      </c>
      <c r="B14" s="5">
        <v>0.01322</v>
      </c>
      <c r="C14" s="5">
        <v>0.018401</v>
      </c>
    </row>
    <row r="15" spans="1:3" ht="12.75">
      <c r="A15" s="4">
        <v>31929</v>
      </c>
      <c r="B15" s="5">
        <v>-0.008707</v>
      </c>
      <c r="C15" s="5">
        <v>-0.042196</v>
      </c>
    </row>
    <row r="16" spans="1:3" ht="12.75">
      <c r="A16" s="4">
        <v>32021</v>
      </c>
      <c r="B16" s="5">
        <v>-0.013302000000000001</v>
      </c>
      <c r="C16" s="5">
        <v>-0.067325</v>
      </c>
    </row>
    <row r="17" spans="1:3" ht="12.75">
      <c r="A17" s="4">
        <v>32112</v>
      </c>
      <c r="B17" s="5">
        <v>0.046052</v>
      </c>
      <c r="C17" s="5">
        <v>0.08981199999999999</v>
      </c>
    </row>
    <row r="18" spans="1:3" ht="12.75">
      <c r="A18" s="4">
        <v>32203</v>
      </c>
      <c r="B18" s="5">
        <v>0.034081</v>
      </c>
      <c r="C18" s="5">
        <v>0.043337</v>
      </c>
    </row>
    <row r="19" spans="1:3" ht="12.75">
      <c r="A19" s="4">
        <v>32295</v>
      </c>
      <c r="B19" s="5">
        <v>0.009711</v>
      </c>
      <c r="C19" s="5">
        <v>0.009812</v>
      </c>
    </row>
    <row r="20" spans="1:3" ht="12.75">
      <c r="A20" s="4">
        <v>32387</v>
      </c>
      <c r="B20" s="5">
        <v>0.016686</v>
      </c>
      <c r="C20" s="5">
        <v>0.022827</v>
      </c>
    </row>
    <row r="21" spans="1:3" ht="12.75">
      <c r="A21" s="4">
        <v>32478</v>
      </c>
      <c r="B21" s="5">
        <v>0.005889</v>
      </c>
      <c r="C21" s="5">
        <v>0.018403</v>
      </c>
    </row>
    <row r="22" spans="1:3" ht="12.75">
      <c r="A22" s="4">
        <v>32568</v>
      </c>
      <c r="B22" s="5">
        <v>0.010684</v>
      </c>
      <c r="C22" s="5">
        <v>0.011731</v>
      </c>
    </row>
    <row r="23" spans="1:3" ht="12.75">
      <c r="A23" s="4">
        <v>32660</v>
      </c>
      <c r="B23" s="5">
        <v>0.066409</v>
      </c>
      <c r="C23" s="5">
        <v>0.111771</v>
      </c>
    </row>
    <row r="24" spans="1:3" ht="12.75">
      <c r="A24" s="4">
        <v>32752</v>
      </c>
      <c r="B24" s="5">
        <v>0.01207</v>
      </c>
      <c r="C24" s="5">
        <v>0.00345</v>
      </c>
    </row>
    <row r="25" spans="1:3" ht="12.75">
      <c r="A25" s="4">
        <v>32843</v>
      </c>
      <c r="B25" s="5">
        <v>0.033685</v>
      </c>
      <c r="C25" s="5">
        <v>0.041326999999999996</v>
      </c>
    </row>
    <row r="26" spans="1:3" ht="12.75">
      <c r="A26" s="4">
        <v>32933</v>
      </c>
      <c r="B26" s="5">
        <v>-0.0014269999999999999</v>
      </c>
      <c r="C26" s="5">
        <v>-0.032695</v>
      </c>
    </row>
    <row r="27" spans="1:3" ht="12.75">
      <c r="A27" s="4">
        <v>33025</v>
      </c>
      <c r="B27" s="5">
        <v>0.03207</v>
      </c>
      <c r="C27" s="5">
        <v>0.044705</v>
      </c>
    </row>
    <row r="28" spans="1:3" ht="12.75">
      <c r="A28" s="4">
        <v>33117</v>
      </c>
      <c r="B28" s="5">
        <v>0.017518</v>
      </c>
      <c r="C28" s="5">
        <v>-0.018709</v>
      </c>
    </row>
    <row r="29" spans="1:3" ht="12.75">
      <c r="A29" s="4">
        <v>33208</v>
      </c>
      <c r="B29" s="5">
        <v>0.041046</v>
      </c>
      <c r="C29" s="5">
        <v>0.073202</v>
      </c>
    </row>
    <row r="30" spans="1:3" ht="12.75">
      <c r="A30" s="4">
        <v>33298</v>
      </c>
      <c r="B30" s="5">
        <v>0.025206</v>
      </c>
      <c r="C30" s="5">
        <v>0.031004999999999998</v>
      </c>
    </row>
    <row r="31" spans="1:3" ht="12.75">
      <c r="A31" s="4">
        <v>33390</v>
      </c>
      <c r="B31" s="5">
        <v>0.017778000000000002</v>
      </c>
      <c r="C31" s="5">
        <v>0.009047</v>
      </c>
    </row>
    <row r="32" spans="1:3" ht="12.75">
      <c r="A32" s="4">
        <v>33482</v>
      </c>
      <c r="B32" s="5">
        <v>0.048239000000000004</v>
      </c>
      <c r="C32" s="5">
        <v>0.079028</v>
      </c>
    </row>
    <row r="33" spans="1:3" ht="12.75">
      <c r="A33" s="4">
        <v>33573</v>
      </c>
      <c r="B33" s="5">
        <v>0.047992999999999994</v>
      </c>
      <c r="C33" s="5">
        <v>0.064771</v>
      </c>
    </row>
    <row r="34" spans="1:3" ht="12.75">
      <c r="A34" s="4">
        <v>33664</v>
      </c>
      <c r="B34" s="5">
        <v>-0.009115</v>
      </c>
      <c r="C34" s="5">
        <v>-0.027857</v>
      </c>
    </row>
    <row r="35" spans="1:3" ht="12.75">
      <c r="A35" s="4">
        <v>33756</v>
      </c>
      <c r="B35" s="5">
        <v>0.039598</v>
      </c>
      <c r="C35" s="5">
        <v>0.042593</v>
      </c>
    </row>
    <row r="36" spans="1:3" ht="12.75">
      <c r="A36" s="4">
        <v>33848</v>
      </c>
      <c r="B36" s="5">
        <v>0.044108</v>
      </c>
      <c r="C36" s="5">
        <v>0.059576000000000004</v>
      </c>
    </row>
    <row r="37" spans="1:3" ht="12.75">
      <c r="A37" s="4">
        <v>33939</v>
      </c>
      <c r="B37" s="5">
        <v>-0.003575</v>
      </c>
      <c r="C37" s="5">
        <v>0.010602</v>
      </c>
    </row>
    <row r="38" spans="1:3" ht="12.75">
      <c r="A38" s="4">
        <v>34029</v>
      </c>
      <c r="B38" s="5">
        <v>0.039649000000000004</v>
      </c>
      <c r="C38" s="5">
        <v>0.061678</v>
      </c>
    </row>
    <row r="39" spans="1:3" ht="12.75">
      <c r="A39" s="4">
        <v>34121</v>
      </c>
      <c r="B39" s="5">
        <v>0.021061</v>
      </c>
      <c r="C39" s="5">
        <v>0.049015</v>
      </c>
    </row>
    <row r="40" spans="1:3" ht="12.75">
      <c r="A40" s="4">
        <v>34213</v>
      </c>
      <c r="B40" s="5">
        <v>0.022513000000000002</v>
      </c>
      <c r="C40" s="5">
        <v>0.056292</v>
      </c>
    </row>
    <row r="41" spans="1:3" ht="12.75">
      <c r="A41" s="4">
        <v>34304</v>
      </c>
      <c r="B41" s="5">
        <v>0.001671</v>
      </c>
      <c r="C41" s="5">
        <v>-0.012532000000000001</v>
      </c>
    </row>
    <row r="42" spans="1:3" ht="12.75">
      <c r="A42" s="4">
        <v>34394</v>
      </c>
      <c r="B42" s="5">
        <v>-0.020301</v>
      </c>
      <c r="C42" s="5">
        <v>-0.05649200000000001</v>
      </c>
    </row>
    <row r="43" spans="1:3" ht="12.75">
      <c r="A43" s="4">
        <v>34486</v>
      </c>
      <c r="B43" s="5">
        <v>-0.0062039999999999994</v>
      </c>
      <c r="C43" s="5">
        <v>-0.028137</v>
      </c>
    </row>
    <row r="44" spans="1:3" ht="12.75">
      <c r="A44" s="4">
        <v>34578</v>
      </c>
      <c r="B44" s="5">
        <v>0.008183000000000001</v>
      </c>
      <c r="C44" s="5">
        <v>-0.0035610000000000004</v>
      </c>
    </row>
    <row r="45" spans="1:3" ht="12.75">
      <c r="A45" s="4">
        <v>34669</v>
      </c>
      <c r="B45" s="5">
        <v>-0.001116</v>
      </c>
      <c r="C45" s="5">
        <v>0.016807000000000002</v>
      </c>
    </row>
    <row r="46" spans="1:3" ht="12.75">
      <c r="A46" s="4">
        <v>34759</v>
      </c>
      <c r="B46" s="5">
        <v>0.043762999999999996</v>
      </c>
      <c r="C46" s="5">
        <v>0.065881</v>
      </c>
    </row>
    <row r="47" spans="1:3" ht="12.75">
      <c r="A47" s="4">
        <v>34851</v>
      </c>
      <c r="B47" s="5">
        <v>0.049962</v>
      </c>
      <c r="C47" s="5">
        <v>0.10435900000000001</v>
      </c>
    </row>
    <row r="48" spans="1:3" ht="12.75">
      <c r="A48" s="4">
        <v>34943</v>
      </c>
      <c r="B48" s="5">
        <v>0.016467</v>
      </c>
      <c r="C48" s="5">
        <v>0.025821999999999998</v>
      </c>
    </row>
    <row r="49" spans="1:3" ht="12.75">
      <c r="A49" s="4">
        <v>35034</v>
      </c>
      <c r="B49" s="5">
        <v>0.035101</v>
      </c>
      <c r="C49" s="5">
        <v>0.07605</v>
      </c>
    </row>
    <row r="50" spans="1:3" ht="12.75">
      <c r="A50" s="4">
        <v>35125</v>
      </c>
      <c r="B50" s="5">
        <v>-0.008284</v>
      </c>
      <c r="C50" s="5">
        <v>-0.060566</v>
      </c>
    </row>
    <row r="51" spans="1:3" ht="12.75">
      <c r="A51" s="4">
        <v>35217</v>
      </c>
      <c r="B51" s="5">
        <v>0.006257</v>
      </c>
      <c r="C51" s="5">
        <v>0.000659</v>
      </c>
    </row>
    <row r="52" spans="1:3" ht="12.75">
      <c r="A52" s="4">
        <v>35309</v>
      </c>
      <c r="B52" s="5">
        <v>0.017755</v>
      </c>
      <c r="C52" s="5">
        <v>0.017199</v>
      </c>
    </row>
    <row r="53" spans="1:3" ht="12.75">
      <c r="A53" s="4">
        <v>35400</v>
      </c>
      <c r="B53" s="5">
        <v>0.024533999999999997</v>
      </c>
      <c r="C53" s="5">
        <v>0.047177</v>
      </c>
    </row>
    <row r="54" spans="1:3" ht="12.75">
      <c r="A54" s="4">
        <v>35490</v>
      </c>
      <c r="B54" s="5">
        <v>-0.001133</v>
      </c>
      <c r="C54" s="5">
        <v>-0.028035</v>
      </c>
    </row>
    <row r="55" spans="1:3" ht="12.75">
      <c r="A55" s="4">
        <v>35582</v>
      </c>
      <c r="B55" s="5">
        <v>0.029481999999999998</v>
      </c>
      <c r="C55" s="5">
        <v>0.054742</v>
      </c>
    </row>
    <row r="56" spans="1:3" ht="12.75">
      <c r="A56" s="4">
        <v>35674</v>
      </c>
      <c r="B56" s="5">
        <v>0.026975</v>
      </c>
      <c r="C56" s="5">
        <v>0.055632</v>
      </c>
    </row>
    <row r="57" spans="1:3" ht="12.75">
      <c r="A57" s="4">
        <v>35765</v>
      </c>
      <c r="B57" s="5">
        <v>0.021431</v>
      </c>
      <c r="C57" s="5">
        <v>0.058231000000000005</v>
      </c>
    </row>
    <row r="58" spans="1:3" ht="12.75">
      <c r="A58" s="4">
        <v>35855</v>
      </c>
      <c r="B58" s="5">
        <v>0.015529</v>
      </c>
      <c r="C58" s="5">
        <v>0.014252</v>
      </c>
    </row>
    <row r="59" spans="1:3" ht="12.75">
      <c r="A59" s="4">
        <v>35947</v>
      </c>
      <c r="B59" s="5">
        <v>0.018815</v>
      </c>
      <c r="C59" s="5">
        <v>0.042427</v>
      </c>
    </row>
    <row r="60" spans="1:3" ht="12.75">
      <c r="A60" s="4">
        <v>36039</v>
      </c>
      <c r="B60" s="5">
        <v>0.044837999999999996</v>
      </c>
      <c r="C60" s="5">
        <v>0.059469</v>
      </c>
    </row>
    <row r="61" spans="1:3" ht="12.75">
      <c r="A61" s="4">
        <v>36130</v>
      </c>
      <c r="B61" s="5">
        <v>0.002896</v>
      </c>
      <c r="C61" s="5">
        <v>-0.002275</v>
      </c>
    </row>
    <row r="62" spans="1:3" ht="12.75">
      <c r="A62" s="4">
        <v>36220</v>
      </c>
      <c r="B62" s="5">
        <v>-0.00185</v>
      </c>
      <c r="C62" s="5">
        <v>-0.033739</v>
      </c>
    </row>
    <row r="63" spans="1:3" ht="12.75">
      <c r="A63" s="4">
        <v>36312</v>
      </c>
      <c r="B63" s="5">
        <v>-0.003927</v>
      </c>
      <c r="C63" s="5">
        <v>-0.026642000000000002</v>
      </c>
    </row>
    <row r="64" spans="1:3" ht="12.75">
      <c r="A64" s="4">
        <v>36404</v>
      </c>
      <c r="B64" s="5">
        <v>0.009198</v>
      </c>
      <c r="C64" s="5">
        <v>-0.003063</v>
      </c>
    </row>
    <row r="65" spans="1:3" ht="12.75">
      <c r="A65" s="4">
        <v>36495</v>
      </c>
      <c r="B65" s="5">
        <v>0.000491</v>
      </c>
      <c r="C65" s="5">
        <v>-0.014983999999999999</v>
      </c>
    </row>
    <row r="66" spans="1:3" ht="12.75">
      <c r="A66" s="4">
        <v>36586</v>
      </c>
      <c r="B66" s="5">
        <v>0.014916</v>
      </c>
      <c r="C66" s="5">
        <v>0.055932</v>
      </c>
    </row>
    <row r="67" spans="1:3" ht="12.75">
      <c r="A67" s="4">
        <v>36678</v>
      </c>
      <c r="B67" s="5">
        <v>0.016884</v>
      </c>
      <c r="C67" s="5">
        <v>0.008995999999999999</v>
      </c>
    </row>
    <row r="68" spans="1:3" ht="12.75">
      <c r="A68" s="4">
        <v>36770</v>
      </c>
      <c r="B68" s="5">
        <v>0.028767</v>
      </c>
      <c r="C68" s="5">
        <v>0.028513</v>
      </c>
    </row>
    <row r="69" spans="1:3" ht="12.75">
      <c r="A69" s="4">
        <v>36861</v>
      </c>
      <c r="B69" s="5">
        <v>0.036999</v>
      </c>
      <c r="C69" s="5">
        <v>0.059996999999999995</v>
      </c>
    </row>
    <row r="70" spans="1:3" ht="12.75">
      <c r="A70" s="4">
        <v>36951</v>
      </c>
      <c r="B70" s="5">
        <v>0.033956</v>
      </c>
      <c r="C70" s="5">
        <v>0.027128</v>
      </c>
    </row>
    <row r="71" spans="1:3" ht="12.75">
      <c r="A71" s="4">
        <v>37043</v>
      </c>
      <c r="B71" s="5">
        <v>0.006696</v>
      </c>
      <c r="C71" s="5">
        <v>-0.0062239999999999995</v>
      </c>
    </row>
    <row r="72" spans="1:3" ht="12.75">
      <c r="A72" s="4">
        <v>37135</v>
      </c>
      <c r="B72" s="5">
        <v>0.046061</v>
      </c>
      <c r="C72" s="5">
        <v>0.051637</v>
      </c>
    </row>
    <row r="73" spans="1:3" ht="12.75">
      <c r="A73" s="4">
        <v>37226</v>
      </c>
      <c r="B73" s="5">
        <v>0.000899</v>
      </c>
      <c r="C73" s="5">
        <v>-0.000755</v>
      </c>
    </row>
    <row r="74" spans="1:3" ht="12.75">
      <c r="A74" s="4">
        <v>37316</v>
      </c>
      <c r="B74" s="5">
        <v>-0.0022589999999999997</v>
      </c>
      <c r="C74" s="5">
        <v>-0.012099</v>
      </c>
    </row>
    <row r="75" spans="1:3" ht="12.75">
      <c r="A75" s="4">
        <v>37408</v>
      </c>
      <c r="B75" s="5">
        <v>0.035494</v>
      </c>
      <c r="C75" s="5">
        <v>0.043378</v>
      </c>
    </row>
    <row r="76" spans="1:3" ht="12.75">
      <c r="A76" s="4">
        <v>37500</v>
      </c>
      <c r="B76" s="5">
        <v>0.045257</v>
      </c>
      <c r="C76" s="5">
        <v>0.093711</v>
      </c>
    </row>
    <row r="77" spans="1:3" ht="12.75">
      <c r="A77" s="4">
        <v>37591</v>
      </c>
      <c r="B77" s="5">
        <v>0.016899</v>
      </c>
      <c r="C77" s="5">
        <v>0.018673</v>
      </c>
    </row>
    <row r="78" spans="1:3" ht="12.75">
      <c r="A78" s="4">
        <v>37681</v>
      </c>
      <c r="B78" s="5">
        <v>0.015013</v>
      </c>
      <c r="C78" s="5">
        <v>0.020745</v>
      </c>
    </row>
    <row r="79" spans="1:3" ht="12.75">
      <c r="A79" s="4">
        <v>37773</v>
      </c>
      <c r="B79" s="5">
        <v>0.027132999999999997</v>
      </c>
      <c r="C79" s="5">
        <v>0.060937</v>
      </c>
    </row>
    <row r="80" spans="1:3" ht="12.75">
      <c r="A80" s="4">
        <v>37865</v>
      </c>
      <c r="B80" s="5">
        <v>-0.000194</v>
      </c>
      <c r="C80" s="5">
        <v>-0.019493</v>
      </c>
    </row>
    <row r="81" spans="1:3" ht="12.75">
      <c r="A81" s="4">
        <v>37956</v>
      </c>
      <c r="B81" s="5">
        <v>0.0006169999999999999</v>
      </c>
      <c r="C81" s="5">
        <v>-0.0028770000000000002</v>
      </c>
    </row>
    <row r="82" spans="1:3" ht="12.75">
      <c r="A82" s="4">
        <v>38047</v>
      </c>
      <c r="B82" s="5">
        <v>0.024799</v>
      </c>
      <c r="C82" s="5">
        <v>0.050831</v>
      </c>
    </row>
    <row r="83" spans="1:3" ht="12.75">
      <c r="A83" s="4">
        <v>38139</v>
      </c>
      <c r="B83" s="5">
        <v>-0.025178</v>
      </c>
      <c r="C83" s="5">
        <v>-0.052708000000000005</v>
      </c>
    </row>
    <row r="84" spans="1:3" ht="12.75">
      <c r="A84" s="4">
        <v>38231</v>
      </c>
      <c r="B84" s="5">
        <v>0.026983</v>
      </c>
      <c r="C84" s="5">
        <v>0.06746400000000001</v>
      </c>
    </row>
    <row r="85" spans="1:3" ht="12.75">
      <c r="A85" s="4">
        <v>38322</v>
      </c>
      <c r="B85" s="5">
        <v>0.0043219999999999995</v>
      </c>
      <c r="C85" s="5">
        <v>0.021627999999999998</v>
      </c>
    </row>
    <row r="86" spans="1:3" ht="12.75">
      <c r="A86" s="4">
        <v>38412</v>
      </c>
      <c r="B86" s="5">
        <v>-0.008792</v>
      </c>
      <c r="C86" s="5">
        <v>0.000319</v>
      </c>
    </row>
    <row r="87" spans="1:3" ht="12.75">
      <c r="A87" s="4">
        <v>38504</v>
      </c>
      <c r="B87" s="5">
        <v>0.024789</v>
      </c>
      <c r="C87" s="5">
        <v>0.07138499999999999</v>
      </c>
    </row>
    <row r="88" spans="1:3" ht="12.75">
      <c r="A88" s="4">
        <v>38596</v>
      </c>
      <c r="B88" s="5">
        <v>-0.005225</v>
      </c>
      <c r="C88" s="5">
        <v>-0.026132</v>
      </c>
    </row>
    <row r="89" spans="1:3" ht="12.75">
      <c r="A89" s="4">
        <v>38687</v>
      </c>
      <c r="B89" s="5">
        <v>0.005169</v>
      </c>
      <c r="C89" s="5">
        <v>0.009265</v>
      </c>
    </row>
    <row r="90" spans="1:3" ht="12.75">
      <c r="A90" s="4">
        <v>38777</v>
      </c>
      <c r="B90" s="5">
        <v>-0.003902</v>
      </c>
      <c r="C90" s="5">
        <v>-0.033861</v>
      </c>
    </row>
    <row r="91" spans="1:3" ht="12.75">
      <c r="A91" s="4">
        <v>38869</v>
      </c>
      <c r="B91" s="5">
        <v>0.002101</v>
      </c>
      <c r="C91" s="5">
        <v>-0.01506</v>
      </c>
    </row>
    <row r="92" spans="1:3" ht="12.75">
      <c r="A92" s="4">
        <v>38961</v>
      </c>
      <c r="B92" s="5">
        <v>0.031928</v>
      </c>
      <c r="C92" s="5">
        <v>0.06826</v>
      </c>
    </row>
    <row r="93" spans="1:3" ht="12.75">
      <c r="A93" s="6">
        <v>39052</v>
      </c>
      <c r="B93" s="5">
        <v>0.010289</v>
      </c>
      <c r="C93" s="5">
        <v>0.010538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3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4" ht="12.75">
      <c r="A1" s="1" t="s">
        <v>33</v>
      </c>
      <c r="B1" s="1"/>
      <c r="C1" s="1"/>
      <c r="D1" s="1"/>
    </row>
    <row r="2" spans="1:4" ht="12.75">
      <c r="A2" s="3" t="s">
        <v>3</v>
      </c>
      <c r="B2" s="3" t="s">
        <v>35</v>
      </c>
      <c r="C2" s="3" t="s">
        <v>37</v>
      </c>
      <c r="D2" s="3" t="s">
        <v>36</v>
      </c>
    </row>
    <row r="3" spans="1:4" ht="12.75">
      <c r="A3" s="6">
        <v>30834</v>
      </c>
      <c r="B3" s="5">
        <v>-0.030059999999999996</v>
      </c>
      <c r="C3" s="5">
        <v>-0.030549</v>
      </c>
      <c r="D3" s="5">
        <v>-0.029171</v>
      </c>
    </row>
    <row r="4" spans="1:4" ht="12.75">
      <c r="A4" s="6">
        <v>30926</v>
      </c>
      <c r="B4" s="5">
        <v>0.054974999999999996</v>
      </c>
      <c r="C4" s="5">
        <v>0.035234</v>
      </c>
      <c r="D4" s="5">
        <v>0.076102</v>
      </c>
    </row>
    <row r="5" spans="1:4" ht="12.75">
      <c r="A5" s="6">
        <v>31017</v>
      </c>
      <c r="B5" s="5">
        <v>-0.028974000000000003</v>
      </c>
      <c r="C5" s="5">
        <v>-0.054812</v>
      </c>
      <c r="D5" s="5">
        <v>-0.002076</v>
      </c>
    </row>
    <row r="6" spans="1:4" ht="12.75">
      <c r="A6" s="6">
        <v>31107</v>
      </c>
      <c r="B6" s="5">
        <v>0.139133</v>
      </c>
      <c r="C6" s="5">
        <v>0.151865</v>
      </c>
      <c r="D6" s="5">
        <v>0.126364</v>
      </c>
    </row>
    <row r="7" spans="1:4" ht="12.75">
      <c r="A7" s="6">
        <v>31199</v>
      </c>
      <c r="B7" s="5">
        <v>0.035442</v>
      </c>
      <c r="C7" s="5">
        <v>0.031578</v>
      </c>
      <c r="D7" s="5">
        <v>0.039043999999999995</v>
      </c>
    </row>
    <row r="8" spans="1:4" ht="12.75">
      <c r="A8" s="6">
        <v>31291</v>
      </c>
      <c r="B8" s="5">
        <v>-0.043560999999999996</v>
      </c>
      <c r="C8" s="5">
        <v>-0.058845</v>
      </c>
      <c r="D8" s="5">
        <v>-0.028783</v>
      </c>
    </row>
    <row r="9" spans="1:4" ht="12.75">
      <c r="A9" s="6">
        <v>31382</v>
      </c>
      <c r="B9" s="5">
        <v>0.161665</v>
      </c>
      <c r="C9" s="5">
        <v>0.171124</v>
      </c>
      <c r="D9" s="5">
        <v>0.152594</v>
      </c>
    </row>
    <row r="10" spans="1:4" ht="12.75">
      <c r="A10" s="6">
        <v>31472</v>
      </c>
      <c r="B10" s="5">
        <v>0.141582</v>
      </c>
      <c r="C10" s="5">
        <v>0.14815799999999998</v>
      </c>
      <c r="D10" s="5">
        <v>0.134989</v>
      </c>
    </row>
    <row r="11" spans="1:4" ht="12.75">
      <c r="A11" s="6">
        <v>31564</v>
      </c>
      <c r="B11" s="5">
        <v>0.048465999999999995</v>
      </c>
      <c r="C11" s="5">
        <v>0.06544699999999999</v>
      </c>
      <c r="D11" s="5">
        <v>0.031138</v>
      </c>
    </row>
    <row r="12" spans="1:4" ht="12.75">
      <c r="A12" s="6">
        <v>31656</v>
      </c>
      <c r="B12" s="5">
        <v>-0.122448</v>
      </c>
      <c r="C12" s="5">
        <v>-0.162478</v>
      </c>
      <c r="D12" s="5">
        <v>-0.083567</v>
      </c>
    </row>
    <row r="13" spans="1:4" ht="12.75">
      <c r="A13" s="6">
        <v>31747</v>
      </c>
      <c r="B13" s="5">
        <v>0.006162</v>
      </c>
      <c r="C13" s="5">
        <v>0.011007</v>
      </c>
      <c r="D13" s="5">
        <v>0.001478</v>
      </c>
    </row>
    <row r="14" spans="1:4" ht="12.75">
      <c r="A14" s="6">
        <v>31837</v>
      </c>
      <c r="B14" s="5">
        <v>0.24315</v>
      </c>
      <c r="C14" s="5">
        <v>0.271916</v>
      </c>
      <c r="D14" s="5">
        <v>0.214473</v>
      </c>
    </row>
    <row r="15" spans="1:4" ht="12.75">
      <c r="A15" s="6">
        <v>31929</v>
      </c>
      <c r="B15" s="5">
        <v>-0.007081</v>
      </c>
      <c r="C15" s="5">
        <v>-0.013909</v>
      </c>
      <c r="D15" s="5">
        <v>3.6E-05</v>
      </c>
    </row>
    <row r="16" spans="1:4" ht="12.75">
      <c r="A16" s="6">
        <v>32021</v>
      </c>
      <c r="B16" s="5">
        <v>0.041872999999999994</v>
      </c>
      <c r="C16" s="5">
        <v>0.032483</v>
      </c>
      <c r="D16" s="5">
        <v>0.051375000000000004</v>
      </c>
    </row>
    <row r="17" spans="1:4" ht="12.75">
      <c r="A17" s="6">
        <v>32112</v>
      </c>
      <c r="B17" s="5">
        <v>-0.290603</v>
      </c>
      <c r="C17" s="5">
        <v>-0.30868</v>
      </c>
      <c r="D17" s="5">
        <v>-0.272545</v>
      </c>
    </row>
    <row r="18" spans="1:4" ht="12.75">
      <c r="A18" s="6">
        <v>32203</v>
      </c>
      <c r="B18" s="5">
        <v>0.190726</v>
      </c>
      <c r="C18" s="5">
        <v>0.174127</v>
      </c>
      <c r="D18" s="5">
        <v>0.207301</v>
      </c>
    </row>
    <row r="19" spans="1:4" ht="12.75">
      <c r="A19" s="6">
        <v>32295</v>
      </c>
      <c r="B19" s="5">
        <v>0.065911</v>
      </c>
      <c r="C19" s="5">
        <v>0.063475</v>
      </c>
      <c r="D19" s="5">
        <v>0.068287</v>
      </c>
    </row>
    <row r="20" spans="1:4" ht="12.75">
      <c r="A20" s="6">
        <v>32387</v>
      </c>
      <c r="B20" s="5">
        <v>-0.009418</v>
      </c>
      <c r="C20" s="5">
        <v>-0.027511</v>
      </c>
      <c r="D20" s="5">
        <v>0.008522</v>
      </c>
    </row>
    <row r="21" spans="1:4" ht="12.75">
      <c r="A21" s="6">
        <v>32478</v>
      </c>
      <c r="B21" s="5">
        <v>-0.006614999999999999</v>
      </c>
      <c r="C21" s="5">
        <v>-0.008718</v>
      </c>
      <c r="D21" s="5">
        <v>-0.004633</v>
      </c>
    </row>
    <row r="22" spans="1:4" ht="12.75">
      <c r="A22" s="6">
        <v>32568</v>
      </c>
      <c r="B22" s="5">
        <v>0.077038</v>
      </c>
      <c r="C22" s="5">
        <v>0.074229</v>
      </c>
      <c r="D22" s="5">
        <v>0.07986</v>
      </c>
    </row>
    <row r="23" spans="1:4" ht="12.75">
      <c r="A23" s="6">
        <v>32660</v>
      </c>
      <c r="B23" s="5">
        <v>0.063668</v>
      </c>
      <c r="C23" s="5">
        <v>0.064713</v>
      </c>
      <c r="D23" s="5">
        <v>0.06268699999999999</v>
      </c>
    </row>
    <row r="24" spans="1:4" ht="12.75">
      <c r="A24" s="6">
        <v>32752</v>
      </c>
      <c r="B24" s="5">
        <v>0.06747600000000001</v>
      </c>
      <c r="C24" s="5">
        <v>0.089342</v>
      </c>
      <c r="D24" s="5">
        <v>0.046212</v>
      </c>
    </row>
    <row r="25" spans="1:4" ht="12.75">
      <c r="A25" s="6">
        <v>32843</v>
      </c>
      <c r="B25" s="5">
        <v>-0.04949099999999999</v>
      </c>
      <c r="C25" s="5">
        <v>-0.035521</v>
      </c>
      <c r="D25" s="5">
        <v>-0.063566</v>
      </c>
    </row>
    <row r="26" spans="1:4" ht="12.75">
      <c r="A26" s="6">
        <v>32933</v>
      </c>
      <c r="B26" s="5">
        <v>-0.022115</v>
      </c>
      <c r="C26" s="5">
        <v>-0.026566</v>
      </c>
      <c r="D26" s="5">
        <v>-0.017717</v>
      </c>
    </row>
    <row r="27" spans="1:4" ht="12.75">
      <c r="A27" s="6">
        <v>33025</v>
      </c>
      <c r="B27" s="5">
        <v>0.03857</v>
      </c>
      <c r="C27" s="5">
        <v>0.063102</v>
      </c>
      <c r="D27" s="5">
        <v>0.012528</v>
      </c>
    </row>
    <row r="28" spans="1:4" ht="12.75">
      <c r="A28" s="6">
        <v>33117</v>
      </c>
      <c r="B28" s="5">
        <v>-0.245377</v>
      </c>
      <c r="C28" s="5">
        <v>-0.26095199999999996</v>
      </c>
      <c r="D28" s="5">
        <v>-0.229432</v>
      </c>
    </row>
    <row r="29" spans="1:4" ht="12.75">
      <c r="A29" s="6">
        <v>33208</v>
      </c>
      <c r="B29" s="5">
        <v>0.050268</v>
      </c>
      <c r="C29" s="5">
        <v>0.07987</v>
      </c>
      <c r="D29" s="5">
        <v>0.020687</v>
      </c>
    </row>
    <row r="30" spans="1:4" ht="12.75">
      <c r="A30" s="6">
        <v>33298</v>
      </c>
      <c r="B30" s="5">
        <v>0.297377</v>
      </c>
      <c r="C30" s="5">
        <v>0.305509</v>
      </c>
      <c r="D30" s="5">
        <v>0.288695</v>
      </c>
    </row>
    <row r="31" spans="1:4" ht="12.75">
      <c r="A31" s="6">
        <v>33390</v>
      </c>
      <c r="B31" s="5">
        <v>-0.015501000000000001</v>
      </c>
      <c r="C31" s="5">
        <v>-0.034682</v>
      </c>
      <c r="D31" s="5">
        <v>0.005548</v>
      </c>
    </row>
    <row r="32" spans="1:4" ht="12.75">
      <c r="A32" s="6">
        <v>33482</v>
      </c>
      <c r="B32" s="5">
        <v>0.081531</v>
      </c>
      <c r="C32" s="5">
        <v>0.10792</v>
      </c>
      <c r="D32" s="5">
        <v>0.058334000000000004</v>
      </c>
    </row>
    <row r="33" spans="1:4" ht="12.75">
      <c r="A33" s="6">
        <v>33573</v>
      </c>
      <c r="B33" s="5">
        <v>0.057271</v>
      </c>
      <c r="C33" s="5">
        <v>0.082818</v>
      </c>
      <c r="D33" s="5">
        <v>0.033245</v>
      </c>
    </row>
    <row r="34" spans="1:4" ht="12.75">
      <c r="A34" s="6">
        <v>33664</v>
      </c>
      <c r="B34" s="5">
        <v>0.075005</v>
      </c>
      <c r="C34" s="5">
        <v>0.027368999999999997</v>
      </c>
      <c r="D34" s="5">
        <v>0.122988</v>
      </c>
    </row>
    <row r="35" spans="1:4" ht="12.75">
      <c r="A35" s="6">
        <v>33756</v>
      </c>
      <c r="B35" s="5">
        <v>-0.06822</v>
      </c>
      <c r="C35" s="5">
        <v>-0.12010300000000002</v>
      </c>
      <c r="D35" s="5">
        <v>-0.019836</v>
      </c>
    </row>
    <row r="36" spans="1:4" ht="12.75">
      <c r="A36" s="6">
        <v>33848</v>
      </c>
      <c r="B36" s="5">
        <v>0.028654000000000002</v>
      </c>
      <c r="C36" s="5">
        <v>0.019369</v>
      </c>
      <c r="D36" s="5">
        <v>0.036655</v>
      </c>
    </row>
    <row r="37" spans="1:4" ht="12.75">
      <c r="A37" s="6">
        <v>33939</v>
      </c>
      <c r="B37" s="5">
        <v>0.149204</v>
      </c>
      <c r="C37" s="5">
        <v>0.169522</v>
      </c>
      <c r="D37" s="5">
        <v>0.131718</v>
      </c>
    </row>
    <row r="38" spans="1:4" ht="12.75">
      <c r="A38" s="6">
        <v>34029</v>
      </c>
      <c r="B38" s="5">
        <v>0.042744</v>
      </c>
      <c r="C38" s="5">
        <v>-0.017920000000000002</v>
      </c>
      <c r="D38" s="5">
        <v>0.097375</v>
      </c>
    </row>
    <row r="39" spans="1:4" ht="12.75">
      <c r="A39" s="6">
        <v>34121</v>
      </c>
      <c r="B39" s="5">
        <v>0.021831</v>
      </c>
      <c r="C39" s="5">
        <v>0.028759999999999997</v>
      </c>
      <c r="D39" s="5">
        <v>0.016156999999999998</v>
      </c>
    </row>
    <row r="40" spans="1:4" ht="12.75">
      <c r="A40" s="6">
        <v>34213</v>
      </c>
      <c r="B40" s="5">
        <v>0.087431</v>
      </c>
      <c r="C40" s="5">
        <v>0.09330500000000001</v>
      </c>
      <c r="D40" s="5">
        <v>0.08225500000000001</v>
      </c>
    </row>
    <row r="41" spans="1:4" ht="12.75">
      <c r="A41" s="6">
        <v>34304</v>
      </c>
      <c r="B41" s="5">
        <v>0.026239</v>
      </c>
      <c r="C41" s="5">
        <v>0.026259</v>
      </c>
      <c r="D41" s="5">
        <v>0.026195</v>
      </c>
    </row>
    <row r="42" spans="1:4" ht="12.75">
      <c r="A42" s="6">
        <v>34394</v>
      </c>
      <c r="B42" s="5">
        <v>-0.026537</v>
      </c>
      <c r="C42" s="5">
        <v>-0.040685</v>
      </c>
      <c r="D42" s="5">
        <v>-0.013623000000000001</v>
      </c>
    </row>
    <row r="43" spans="1:4" ht="12.75">
      <c r="A43" s="6">
        <v>34486</v>
      </c>
      <c r="B43" s="5">
        <v>-0.038945</v>
      </c>
      <c r="C43" s="5">
        <v>-0.062751</v>
      </c>
      <c r="D43" s="5">
        <v>-0.017782</v>
      </c>
    </row>
    <row r="44" spans="1:4" ht="12.75">
      <c r="A44" s="6">
        <v>34578</v>
      </c>
      <c r="B44" s="5">
        <v>0.069418</v>
      </c>
      <c r="C44" s="5">
        <v>0.093237</v>
      </c>
      <c r="D44" s="5">
        <v>0.047274000000000004</v>
      </c>
    </row>
    <row r="45" spans="1:4" ht="12.75">
      <c r="A45" s="6">
        <v>34669</v>
      </c>
      <c r="B45" s="5">
        <v>-0.018702</v>
      </c>
      <c r="C45" s="5">
        <v>-0.007392999999999999</v>
      </c>
      <c r="D45" s="5">
        <v>-0.029699</v>
      </c>
    </row>
    <row r="46" spans="1:4" ht="12.75">
      <c r="A46" s="6">
        <v>34759</v>
      </c>
      <c r="B46" s="5">
        <v>0.046102</v>
      </c>
      <c r="C46" s="5">
        <v>0.054836</v>
      </c>
      <c r="D46" s="5">
        <v>0.037037</v>
      </c>
    </row>
    <row r="47" spans="1:4" ht="12.75">
      <c r="A47" s="6">
        <v>34851</v>
      </c>
      <c r="B47" s="5">
        <v>0.093736</v>
      </c>
      <c r="C47" s="5">
        <v>0.0992</v>
      </c>
      <c r="D47" s="5">
        <v>0.087758</v>
      </c>
    </row>
    <row r="48" spans="1:4" ht="12.75">
      <c r="A48" s="6">
        <v>34943</v>
      </c>
      <c r="B48" s="5">
        <v>0.09876099999999999</v>
      </c>
      <c r="C48" s="5">
        <v>0.11371</v>
      </c>
      <c r="D48" s="5">
        <v>0.08321899999999999</v>
      </c>
    </row>
    <row r="49" spans="1:4" ht="12.75">
      <c r="A49" s="6">
        <v>35034</v>
      </c>
      <c r="B49" s="5">
        <v>0.02167</v>
      </c>
      <c r="C49" s="5">
        <v>0.014779</v>
      </c>
      <c r="D49" s="5">
        <v>0.029137</v>
      </c>
    </row>
    <row r="50" spans="1:4" ht="12.75">
      <c r="A50" s="6">
        <v>35125</v>
      </c>
      <c r="B50" s="5">
        <v>0.051018</v>
      </c>
      <c r="C50" s="5">
        <v>0.057443</v>
      </c>
      <c r="D50" s="5">
        <v>0.043864</v>
      </c>
    </row>
    <row r="51" spans="1:4" ht="12.75">
      <c r="A51" s="6">
        <v>35217</v>
      </c>
      <c r="B51" s="5">
        <v>0.050027</v>
      </c>
      <c r="C51" s="5">
        <v>0.05843</v>
      </c>
      <c r="D51" s="5">
        <v>0.040851</v>
      </c>
    </row>
    <row r="52" spans="1:4" ht="12.75">
      <c r="A52" s="6">
        <v>35309</v>
      </c>
      <c r="B52" s="5">
        <v>0.003387</v>
      </c>
      <c r="C52" s="5">
        <v>-0.008528</v>
      </c>
      <c r="D52" s="5">
        <v>0.014894000000000001</v>
      </c>
    </row>
    <row r="53" spans="1:4" ht="12.75">
      <c r="A53" s="6">
        <v>35400</v>
      </c>
      <c r="B53" s="5">
        <v>0.052024</v>
      </c>
      <c r="C53" s="5">
        <v>0.0026479999999999997</v>
      </c>
      <c r="D53" s="5">
        <v>0.100638</v>
      </c>
    </row>
    <row r="54" spans="1:4" ht="12.75">
      <c r="A54" s="6">
        <v>35490</v>
      </c>
      <c r="B54" s="5">
        <v>-0.051719999999999995</v>
      </c>
      <c r="C54" s="5">
        <v>-0.104883</v>
      </c>
      <c r="D54" s="5">
        <v>-0.002485</v>
      </c>
    </row>
    <row r="55" spans="1:4" ht="12.75">
      <c r="A55" s="6">
        <v>35582</v>
      </c>
      <c r="B55" s="5">
        <v>0.16211099999999998</v>
      </c>
      <c r="C55" s="5">
        <v>0.175546</v>
      </c>
      <c r="D55" s="5">
        <v>0.150923</v>
      </c>
    </row>
    <row r="56" spans="1:4" ht="12.75">
      <c r="A56" s="6">
        <v>35674</v>
      </c>
      <c r="B56" s="5">
        <v>0.148823</v>
      </c>
      <c r="C56" s="5">
        <v>0.16919399999999998</v>
      </c>
      <c r="D56" s="5">
        <v>0.128908</v>
      </c>
    </row>
    <row r="57" spans="1:4" ht="12.75">
      <c r="A57" s="6">
        <v>35765</v>
      </c>
      <c r="B57" s="5">
        <v>-0.033493</v>
      </c>
      <c r="C57" s="5">
        <v>-0.081954</v>
      </c>
      <c r="D57" s="5">
        <v>0.016812</v>
      </c>
    </row>
    <row r="58" spans="1:4" ht="12.75">
      <c r="A58" s="6">
        <v>35855</v>
      </c>
      <c r="B58" s="5">
        <v>0.100584</v>
      </c>
      <c r="C58" s="5">
        <v>0.118817</v>
      </c>
      <c r="D58" s="5">
        <v>0.08349999999999999</v>
      </c>
    </row>
    <row r="59" spans="1:4" ht="12.75">
      <c r="A59" s="6">
        <v>35947</v>
      </c>
      <c r="B59" s="5">
        <v>-0.046630000000000005</v>
      </c>
      <c r="C59" s="5">
        <v>-0.05743</v>
      </c>
      <c r="D59" s="5">
        <v>-0.036112000000000005</v>
      </c>
    </row>
    <row r="60" spans="1:4" ht="12.75">
      <c r="A60" s="6">
        <v>36039</v>
      </c>
      <c r="B60" s="5">
        <v>-0.201453</v>
      </c>
      <c r="C60" s="5">
        <v>-0.223591</v>
      </c>
      <c r="D60" s="5">
        <v>-0.17877700000000002</v>
      </c>
    </row>
    <row r="61" spans="1:4" ht="12.75">
      <c r="A61" s="6">
        <v>36130</v>
      </c>
      <c r="B61" s="5">
        <v>0.16308399999999998</v>
      </c>
      <c r="C61" s="5">
        <v>0.236371</v>
      </c>
      <c r="D61" s="5">
        <v>0.090729</v>
      </c>
    </row>
    <row r="62" spans="1:4" ht="12.75">
      <c r="A62" s="6">
        <v>36220</v>
      </c>
      <c r="B62" s="5">
        <v>-0.054240000000000003</v>
      </c>
      <c r="C62" s="5">
        <v>-0.016798</v>
      </c>
      <c r="D62" s="5">
        <v>-0.096933</v>
      </c>
    </row>
    <row r="63" spans="1:4" ht="12.75">
      <c r="A63" s="6">
        <v>36312</v>
      </c>
      <c r="B63" s="5">
        <v>0.155521</v>
      </c>
      <c r="C63" s="5">
        <v>0.147452</v>
      </c>
      <c r="D63" s="5">
        <v>0.165567</v>
      </c>
    </row>
    <row r="64" spans="1:4" ht="12.75">
      <c r="A64" s="6">
        <v>36404</v>
      </c>
      <c r="B64" s="5">
        <v>-0.063228</v>
      </c>
      <c r="C64" s="5">
        <v>-0.049169</v>
      </c>
      <c r="D64" s="5">
        <v>-0.078215</v>
      </c>
    </row>
    <row r="65" spans="1:4" ht="12.75">
      <c r="A65" s="6">
        <v>36495</v>
      </c>
      <c r="B65" s="5">
        <v>0.184447</v>
      </c>
      <c r="C65" s="5">
        <v>0.33393500000000004</v>
      </c>
      <c r="D65" s="5">
        <v>0.015328</v>
      </c>
    </row>
    <row r="66" spans="1:4" ht="12.75">
      <c r="A66" s="6">
        <v>36586</v>
      </c>
      <c r="B66" s="5">
        <v>0.07084399999999999</v>
      </c>
      <c r="C66" s="5">
        <v>0.09281299999999999</v>
      </c>
      <c r="D66" s="5">
        <v>0.038218</v>
      </c>
    </row>
    <row r="67" spans="1:4" ht="12.75">
      <c r="A67" s="6">
        <v>36678</v>
      </c>
      <c r="B67" s="5">
        <v>-0.037803</v>
      </c>
      <c r="C67" s="5">
        <v>-0.073721</v>
      </c>
      <c r="D67" s="5">
        <v>0.019514</v>
      </c>
    </row>
    <row r="68" spans="1:4" ht="12.75">
      <c r="A68" s="6">
        <v>36770</v>
      </c>
      <c r="B68" s="5">
        <v>0.011061000000000001</v>
      </c>
      <c r="C68" s="5">
        <v>-0.039725</v>
      </c>
      <c r="D68" s="5">
        <v>0.073399</v>
      </c>
    </row>
    <row r="69" spans="1:4" ht="12.75">
      <c r="A69" s="6">
        <v>36861</v>
      </c>
      <c r="B69" s="5">
        <v>-0.06908299999999999</v>
      </c>
      <c r="C69" s="5">
        <v>-0.201987</v>
      </c>
      <c r="D69" s="5">
        <v>0.081051</v>
      </c>
    </row>
    <row r="70" spans="1:4" ht="12.75">
      <c r="A70" s="6">
        <v>36951</v>
      </c>
      <c r="B70" s="5">
        <v>-0.065056</v>
      </c>
      <c r="C70" s="5">
        <v>-0.152042</v>
      </c>
      <c r="D70" s="5">
        <v>0.009722</v>
      </c>
    </row>
    <row r="71" spans="1:4" ht="12.75">
      <c r="A71" s="6">
        <v>37043</v>
      </c>
      <c r="B71" s="5">
        <v>0.142879</v>
      </c>
      <c r="C71" s="5">
        <v>0.17974299999999999</v>
      </c>
      <c r="D71" s="5">
        <v>0.116365</v>
      </c>
    </row>
    <row r="72" spans="1:4" ht="12.75">
      <c r="A72" s="6">
        <v>37135</v>
      </c>
      <c r="B72" s="5">
        <v>-0.207893</v>
      </c>
      <c r="C72" s="5">
        <v>-0.280801</v>
      </c>
      <c r="D72" s="5">
        <v>-0.13334400000000002</v>
      </c>
    </row>
    <row r="73" spans="1:4" ht="12.75">
      <c r="A73" s="6">
        <v>37226</v>
      </c>
      <c r="B73" s="5">
        <v>0.21086</v>
      </c>
      <c r="C73" s="5">
        <v>0.261646</v>
      </c>
      <c r="D73" s="5">
        <v>0.167201</v>
      </c>
    </row>
    <row r="74" spans="1:4" ht="12.75">
      <c r="A74" s="6">
        <v>37316</v>
      </c>
      <c r="B74" s="5">
        <v>0.039828999999999996</v>
      </c>
      <c r="C74" s="5">
        <v>-0.019595</v>
      </c>
      <c r="D74" s="5">
        <v>0.095787</v>
      </c>
    </row>
    <row r="75" spans="1:4" ht="12.75">
      <c r="A75" s="6">
        <v>37408</v>
      </c>
      <c r="B75" s="5">
        <v>-0.08352399999999999</v>
      </c>
      <c r="C75" s="5">
        <v>-0.156959</v>
      </c>
      <c r="D75" s="5">
        <v>-0.021195</v>
      </c>
    </row>
    <row r="76" spans="1:4" ht="12.75">
      <c r="A76" s="6">
        <v>37500</v>
      </c>
      <c r="B76" s="5">
        <v>-0.214004</v>
      </c>
      <c r="C76" s="5">
        <v>-0.215188</v>
      </c>
      <c r="D76" s="5">
        <v>-0.212907</v>
      </c>
    </row>
    <row r="77" spans="1:4" ht="12.75">
      <c r="A77" s="6">
        <v>37591</v>
      </c>
      <c r="B77" s="5">
        <v>0.061568</v>
      </c>
      <c r="C77" s="5">
        <v>0.075104</v>
      </c>
      <c r="D77" s="5">
        <v>0.049206</v>
      </c>
    </row>
    <row r="78" spans="1:4" ht="12.75">
      <c r="A78" s="6">
        <v>37681</v>
      </c>
      <c r="B78" s="5">
        <v>-0.044913999999999996</v>
      </c>
      <c r="C78" s="5">
        <v>-0.038774</v>
      </c>
      <c r="D78" s="5">
        <v>-0.050796</v>
      </c>
    </row>
    <row r="79" spans="1:4" ht="12.75">
      <c r="A79" s="6">
        <v>37773</v>
      </c>
      <c r="B79" s="5">
        <v>0.23424399999999998</v>
      </c>
      <c r="C79" s="5">
        <v>0.241469</v>
      </c>
      <c r="D79" s="5">
        <v>0.22723600000000002</v>
      </c>
    </row>
    <row r="80" spans="1:4" ht="12.75">
      <c r="A80" s="6">
        <v>37865</v>
      </c>
      <c r="B80" s="5">
        <v>0.09077500000000001</v>
      </c>
      <c r="C80" s="5">
        <v>0.10467900000000001</v>
      </c>
      <c r="D80" s="5">
        <v>0.077248</v>
      </c>
    </row>
    <row r="81" spans="1:4" ht="12.75">
      <c r="A81" s="6">
        <v>37956</v>
      </c>
      <c r="B81" s="5">
        <v>0.14521699999999998</v>
      </c>
      <c r="C81" s="5">
        <v>0.126824</v>
      </c>
      <c r="D81" s="5">
        <v>0.163673</v>
      </c>
    </row>
    <row r="82" spans="1:4" ht="12.75">
      <c r="A82" s="6">
        <v>38047</v>
      </c>
      <c r="B82" s="5">
        <v>0.062611</v>
      </c>
      <c r="C82" s="5">
        <v>0.055817</v>
      </c>
      <c r="D82" s="5">
        <v>0.069194</v>
      </c>
    </row>
    <row r="83" spans="1:4" ht="12.75">
      <c r="A83" s="6">
        <v>38139</v>
      </c>
      <c r="B83" s="5">
        <v>0.004723</v>
      </c>
      <c r="C83" s="5">
        <v>0.0009279999999999999</v>
      </c>
      <c r="D83" s="5">
        <v>0.008476000000000001</v>
      </c>
    </row>
    <row r="84" spans="1:4" ht="12.75">
      <c r="A84" s="6">
        <v>38231</v>
      </c>
      <c r="B84" s="5">
        <v>-0.028567</v>
      </c>
      <c r="C84" s="5">
        <v>-0.060107999999999995</v>
      </c>
      <c r="D84" s="5">
        <v>0.001495</v>
      </c>
    </row>
    <row r="85" spans="1:4" ht="12.75">
      <c r="A85" s="6">
        <v>38322</v>
      </c>
      <c r="B85" s="5">
        <v>0.14093</v>
      </c>
      <c r="C85" s="5">
        <v>0.150804</v>
      </c>
      <c r="D85" s="5">
        <v>0.13204000000000002</v>
      </c>
    </row>
    <row r="86" spans="1:4" ht="12.75">
      <c r="A86" s="6">
        <v>38412</v>
      </c>
      <c r="B86" s="5">
        <v>-0.053389</v>
      </c>
      <c r="C86" s="5">
        <v>-0.068254</v>
      </c>
      <c r="D86" s="5">
        <v>-0.039779</v>
      </c>
    </row>
    <row r="87" spans="1:4" ht="12.75">
      <c r="A87" s="6">
        <v>38504</v>
      </c>
      <c r="B87" s="5">
        <v>0.043176</v>
      </c>
      <c r="C87" s="5">
        <v>0.034784999999999996</v>
      </c>
      <c r="D87" s="5">
        <v>0.050758</v>
      </c>
    </row>
    <row r="88" spans="1:4" ht="12.75">
      <c r="A88" s="6">
        <v>38596</v>
      </c>
      <c r="B88" s="5">
        <v>0.046914</v>
      </c>
      <c r="C88" s="5">
        <v>0.063182</v>
      </c>
      <c r="D88" s="5">
        <v>0.03093</v>
      </c>
    </row>
    <row r="89" spans="1:4" ht="12.75">
      <c r="A89" s="6">
        <v>38687</v>
      </c>
      <c r="B89" s="5">
        <v>0.011346</v>
      </c>
      <c r="C89" s="5">
        <v>0.016052</v>
      </c>
      <c r="D89" s="5">
        <v>0.006642</v>
      </c>
    </row>
    <row r="90" spans="1:4" ht="12.75">
      <c r="A90" s="6">
        <v>38777</v>
      </c>
      <c r="B90" s="5">
        <v>0.139394</v>
      </c>
      <c r="C90" s="5">
        <v>0.143623</v>
      </c>
      <c r="D90" s="5">
        <v>0.135055</v>
      </c>
    </row>
    <row r="91" spans="1:4" ht="12.75">
      <c r="A91" s="6">
        <v>38869</v>
      </c>
      <c r="B91" s="5">
        <v>-0.050247</v>
      </c>
      <c r="C91" s="5">
        <v>-0.0725</v>
      </c>
      <c r="D91" s="5">
        <v>-0.027038000000000003</v>
      </c>
    </row>
    <row r="92" spans="1:4" ht="12.75">
      <c r="A92" s="6">
        <v>38961</v>
      </c>
      <c r="B92" s="5">
        <v>0.004398</v>
      </c>
      <c r="C92" s="5">
        <v>-0.017574</v>
      </c>
      <c r="D92" s="5">
        <v>0.02552</v>
      </c>
    </row>
    <row r="93" spans="1:4" ht="12.75">
      <c r="A93" s="6">
        <v>39052</v>
      </c>
      <c r="B93" s="5">
        <v>0.089032</v>
      </c>
      <c r="C93" s="5">
        <v>0.08769600000000001</v>
      </c>
      <c r="D93" s="5">
        <v>0.09027900000000001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85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8" customWidth="1"/>
    <col min="2" max="2" width="12.00390625" style="8" customWidth="1"/>
    <col min="3" max="3" width="14.421875" style="20" customWidth="1"/>
    <col min="4" max="4" width="12.00390625" style="8" customWidth="1"/>
    <col min="5" max="5" width="5.00390625" style="8" customWidth="1"/>
    <col min="6" max="6" width="10.57421875" style="8" customWidth="1"/>
    <col min="7" max="7" width="11.57421875" style="8" customWidth="1"/>
    <col min="8" max="8" width="15.8515625" style="28" customWidth="1"/>
    <col min="9" max="9" width="5.140625" style="8" customWidth="1"/>
    <col min="10" max="10" width="13.28125" style="8" customWidth="1"/>
    <col min="11" max="11" width="12.00390625" style="44" customWidth="1"/>
    <col min="12" max="12" width="16.421875" style="48" customWidth="1"/>
    <col min="13" max="15" width="6.57421875" style="8" customWidth="1"/>
    <col min="16" max="16" width="2.7109375" style="8" customWidth="1"/>
    <col min="17" max="17" width="6.28125" style="8" bestFit="1" customWidth="1"/>
    <col min="18" max="18" width="7.00390625" style="8" customWidth="1"/>
    <col min="19" max="22" width="6.57421875" style="8" customWidth="1"/>
    <col min="23" max="23" width="2.7109375" style="8" customWidth="1"/>
    <col min="24" max="24" width="6.28125" style="8" bestFit="1" customWidth="1"/>
    <col min="25" max="25" width="7.7109375" style="8" customWidth="1"/>
    <col min="26" max="29" width="6.57421875" style="8" customWidth="1"/>
    <col min="30" max="30" width="2.7109375" style="8" customWidth="1"/>
    <col min="31" max="31" width="6.28125" style="8" bestFit="1" customWidth="1"/>
    <col min="32" max="32" width="7.00390625" style="8" customWidth="1"/>
    <col min="33" max="36" width="6.57421875" style="8" customWidth="1"/>
    <col min="37" max="37" width="2.57421875" style="9" customWidth="1"/>
    <col min="38" max="38" width="6.28125" style="9" bestFit="1" customWidth="1"/>
    <col min="39" max="39" width="7.00390625" style="9" bestFit="1" customWidth="1"/>
    <col min="40" max="40" width="6.28125" style="9" bestFit="1" customWidth="1"/>
    <col min="41" max="41" width="5.7109375" style="9" bestFit="1" customWidth="1"/>
    <col min="42" max="42" width="5.8515625" style="9" bestFit="1" customWidth="1"/>
    <col min="43" max="43" width="6.8515625" style="9" bestFit="1" customWidth="1"/>
    <col min="44" max="16384" width="9.140625" style="9" customWidth="1"/>
  </cols>
  <sheetData>
    <row r="1" spans="1:8" ht="12.75">
      <c r="A1" s="28" t="s">
        <v>28</v>
      </c>
      <c r="H1" s="49"/>
    </row>
    <row r="2" spans="1:12" ht="12.75">
      <c r="A2" s="8" t="s">
        <v>14</v>
      </c>
      <c r="B2" s="33" t="s">
        <v>31</v>
      </c>
      <c r="C2" s="34"/>
      <c r="F2" s="8" t="s">
        <v>15</v>
      </c>
      <c r="H2" s="47" t="s">
        <v>29</v>
      </c>
      <c r="J2" s="8" t="s">
        <v>25</v>
      </c>
      <c r="L2" s="47" t="s">
        <v>27</v>
      </c>
    </row>
    <row r="3" spans="1:12" ht="12.75">
      <c r="A3" s="19" t="s">
        <v>11</v>
      </c>
      <c r="B3" s="35" t="s">
        <v>12</v>
      </c>
      <c r="C3" s="36" t="s">
        <v>13</v>
      </c>
      <c r="D3" s="19" t="s">
        <v>16</v>
      </c>
      <c r="E3" s="19"/>
      <c r="F3" s="25" t="s">
        <v>3</v>
      </c>
      <c r="G3" s="19" t="s">
        <v>17</v>
      </c>
      <c r="H3" s="50" t="s">
        <v>13</v>
      </c>
      <c r="J3" s="8" t="s">
        <v>26</v>
      </c>
      <c r="K3" s="23" t="s">
        <v>17</v>
      </c>
      <c r="L3" s="47" t="s">
        <v>13</v>
      </c>
    </row>
    <row r="4" spans="1:11" ht="12.75">
      <c r="A4" s="19"/>
      <c r="B4" s="33"/>
      <c r="C4" s="36"/>
      <c r="D4" s="23">
        <v>1</v>
      </c>
      <c r="F4" s="25"/>
      <c r="G4" s="23">
        <f>D4</f>
        <v>1</v>
      </c>
      <c r="H4" s="50"/>
      <c r="K4" s="45">
        <f>G7</f>
        <v>1.0936852726843609</v>
      </c>
    </row>
    <row r="5" spans="1:43" s="8" customFormat="1" ht="11.25">
      <c r="A5" s="10">
        <v>30802</v>
      </c>
      <c r="B5" s="37">
        <f>1</f>
        <v>1</v>
      </c>
      <c r="C5" s="38">
        <f>B5/100</f>
        <v>0.01</v>
      </c>
      <c r="D5" s="24">
        <f>(1+C5)*D4</f>
        <v>1.01</v>
      </c>
      <c r="F5" s="26">
        <v>30834</v>
      </c>
      <c r="G5" s="23">
        <f>D7</f>
        <v>1.030301</v>
      </c>
      <c r="H5" s="29">
        <f>G5/G4-1</f>
        <v>0.03030099999999991</v>
      </c>
      <c r="J5" s="43">
        <v>1985</v>
      </c>
      <c r="K5" s="45">
        <f>G11</f>
        <v>1.2323919403474468</v>
      </c>
      <c r="L5" s="29">
        <f>K5/K4-1</f>
        <v>0.12682503013197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7"/>
      <c r="AQ5" s="7"/>
    </row>
    <row r="6" spans="1:43" s="8" customFormat="1" ht="11.25">
      <c r="A6" s="10">
        <v>30833</v>
      </c>
      <c r="B6" s="37">
        <f>1</f>
        <v>1</v>
      </c>
      <c r="C6" s="38">
        <f aca="true" t="shared" si="0" ref="C6:C69">B6/100</f>
        <v>0.01</v>
      </c>
      <c r="D6" s="24">
        <f aca="true" t="shared" si="1" ref="D6:D69">(1+C6)*D5</f>
        <v>1.0201</v>
      </c>
      <c r="F6" s="26">
        <v>30926</v>
      </c>
      <c r="G6" s="23">
        <f>D10</f>
        <v>1.061520150601</v>
      </c>
      <c r="H6" s="29">
        <f aca="true" t="shared" si="2" ref="H6:H69">G6/G5-1</f>
        <v>0.03030099999999991</v>
      </c>
      <c r="J6" s="43">
        <v>1986</v>
      </c>
      <c r="K6" s="45">
        <f>G15</f>
        <v>1.3886900853164088</v>
      </c>
      <c r="L6" s="29">
        <f aca="true" t="shared" si="3" ref="L6:L26">K6/K5-1</f>
        <v>0.12682503013197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7"/>
      <c r="AQ6" s="7"/>
    </row>
    <row r="7" spans="1:43" s="8" customFormat="1" ht="11.25">
      <c r="A7" s="10">
        <v>30863</v>
      </c>
      <c r="B7" s="37">
        <f>1</f>
        <v>1</v>
      </c>
      <c r="C7" s="38">
        <f t="shared" si="0"/>
        <v>0.01</v>
      </c>
      <c r="D7" s="24">
        <f t="shared" si="1"/>
        <v>1.030301</v>
      </c>
      <c r="F7" s="26">
        <v>31017</v>
      </c>
      <c r="G7" s="23">
        <f>D13</f>
        <v>1.0936852726843609</v>
      </c>
      <c r="H7" s="29">
        <f t="shared" si="2"/>
        <v>0.030301000000000133</v>
      </c>
      <c r="J7" s="43">
        <v>1987</v>
      </c>
      <c r="K7" s="45">
        <f>G19</f>
        <v>1.5648107472306303</v>
      </c>
      <c r="L7" s="29">
        <f t="shared" si="3"/>
        <v>0.12682503013197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7"/>
      <c r="AQ7" s="7"/>
    </row>
    <row r="8" spans="1:43" s="8" customFormat="1" ht="11.25">
      <c r="A8" s="10">
        <v>30894</v>
      </c>
      <c r="B8" s="37">
        <f>1</f>
        <v>1</v>
      </c>
      <c r="C8" s="38">
        <f t="shared" si="0"/>
        <v>0.01</v>
      </c>
      <c r="D8" s="24">
        <f t="shared" si="1"/>
        <v>1.04060401</v>
      </c>
      <c r="F8" s="26">
        <v>31107</v>
      </c>
      <c r="G8" s="23">
        <f>D16</f>
        <v>1.1268250301319698</v>
      </c>
      <c r="H8" s="29">
        <f t="shared" si="2"/>
        <v>0.030301000000000133</v>
      </c>
      <c r="J8" s="43">
        <v>1988</v>
      </c>
      <c r="K8" s="45">
        <f>G23</f>
        <v>1.7632679173989854</v>
      </c>
      <c r="L8" s="29">
        <f t="shared" si="3"/>
        <v>0.12682503013197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7"/>
      <c r="AQ8" s="7"/>
    </row>
    <row r="9" spans="1:43" s="8" customFormat="1" ht="11.25">
      <c r="A9" s="10">
        <v>30925</v>
      </c>
      <c r="B9" s="37">
        <f>1</f>
        <v>1</v>
      </c>
      <c r="C9" s="38">
        <f t="shared" si="0"/>
        <v>0.01</v>
      </c>
      <c r="D9" s="24">
        <f t="shared" si="1"/>
        <v>1.0510100501</v>
      </c>
      <c r="F9" s="26">
        <v>31199</v>
      </c>
      <c r="G9" s="23">
        <f>D19</f>
        <v>1.1609689553699987</v>
      </c>
      <c r="H9" s="29">
        <f t="shared" si="2"/>
        <v>0.030301000000000133</v>
      </c>
      <c r="J9" s="43">
        <v>1989</v>
      </c>
      <c r="K9" s="45">
        <f>G27</f>
        <v>1.9868944241538475</v>
      </c>
      <c r="L9" s="29">
        <f t="shared" si="3"/>
        <v>0.12682503013197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7"/>
      <c r="AQ9" s="7"/>
    </row>
    <row r="10" spans="1:43" s="8" customFormat="1" ht="11.25">
      <c r="A10" s="10">
        <v>30955</v>
      </c>
      <c r="B10" s="37">
        <f>1</f>
        <v>1</v>
      </c>
      <c r="C10" s="38">
        <f t="shared" si="0"/>
        <v>0.01</v>
      </c>
      <c r="D10" s="24">
        <f t="shared" si="1"/>
        <v>1.061520150601</v>
      </c>
      <c r="F10" s="26">
        <v>31291</v>
      </c>
      <c r="G10" s="23">
        <f>D22</f>
        <v>1.196147475686665</v>
      </c>
      <c r="H10" s="29">
        <f t="shared" si="2"/>
        <v>0.03030099999999991</v>
      </c>
      <c r="J10" s="43">
        <v>1990</v>
      </c>
      <c r="K10" s="45">
        <f>G31</f>
        <v>2.238882369366202</v>
      </c>
      <c r="L10" s="29">
        <f t="shared" si="3"/>
        <v>0.12682503013196977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7"/>
      <c r="AQ10" s="7"/>
    </row>
    <row r="11" spans="1:43" s="8" customFormat="1" ht="11.25">
      <c r="A11" s="10">
        <v>30986</v>
      </c>
      <c r="B11" s="37">
        <f>1</f>
        <v>1</v>
      </c>
      <c r="C11" s="38">
        <f t="shared" si="0"/>
        <v>0.01</v>
      </c>
      <c r="D11" s="24">
        <f t="shared" si="1"/>
        <v>1.0721353521070098</v>
      </c>
      <c r="F11" s="26">
        <v>31382</v>
      </c>
      <c r="G11" s="23">
        <f>D25</f>
        <v>1.2323919403474468</v>
      </c>
      <c r="H11" s="29">
        <f t="shared" si="2"/>
        <v>0.030301000000000133</v>
      </c>
      <c r="J11" s="43">
        <v>1991</v>
      </c>
      <c r="K11" s="45">
        <f>G35</f>
        <v>2.5228286933230066</v>
      </c>
      <c r="L11" s="29">
        <f t="shared" si="3"/>
        <v>0.12682503013197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7"/>
      <c r="AQ11" s="7"/>
    </row>
    <row r="12" spans="1:43" s="8" customFormat="1" ht="11.25">
      <c r="A12" s="10">
        <v>31016</v>
      </c>
      <c r="B12" s="37">
        <f>1</f>
        <v>1</v>
      </c>
      <c r="C12" s="38">
        <f t="shared" si="0"/>
        <v>0.01</v>
      </c>
      <c r="D12" s="24">
        <f t="shared" si="1"/>
        <v>1.08285670562808</v>
      </c>
      <c r="F12" s="26">
        <v>31472</v>
      </c>
      <c r="G12" s="23">
        <f>D28</f>
        <v>1.269734648531915</v>
      </c>
      <c r="H12" s="29">
        <f t="shared" si="2"/>
        <v>0.030301000000000133</v>
      </c>
      <c r="J12" s="43">
        <v>1992</v>
      </c>
      <c r="K12" s="45">
        <f>G39</f>
        <v>2.8427865183714944</v>
      </c>
      <c r="L12" s="29">
        <f t="shared" si="3"/>
        <v>0.12682503013196955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7"/>
      <c r="AQ12" s="7"/>
    </row>
    <row r="13" spans="1:43" s="8" customFormat="1" ht="11.25">
      <c r="A13" s="10">
        <v>31047</v>
      </c>
      <c r="B13" s="37">
        <f>1</f>
        <v>1</v>
      </c>
      <c r="C13" s="38">
        <f t="shared" si="0"/>
        <v>0.01</v>
      </c>
      <c r="D13" s="24">
        <f t="shared" si="1"/>
        <v>1.0936852726843609</v>
      </c>
      <c r="F13" s="26">
        <v>31564</v>
      </c>
      <c r="G13" s="23">
        <f>D31</f>
        <v>1.3082088781170804</v>
      </c>
      <c r="H13" s="29">
        <f t="shared" si="2"/>
        <v>0.03030099999999991</v>
      </c>
      <c r="J13" s="43">
        <v>1993</v>
      </c>
      <c r="K13" s="45">
        <f>G43</f>
        <v>3.203323004222717</v>
      </c>
      <c r="L13" s="29">
        <f t="shared" si="3"/>
        <v>0.12682503013197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7"/>
      <c r="AQ13" s="7"/>
    </row>
    <row r="14" spans="1:43" s="8" customFormat="1" ht="11.25">
      <c r="A14" s="10">
        <v>31078</v>
      </c>
      <c r="B14" s="37">
        <f>1</f>
        <v>1</v>
      </c>
      <c r="C14" s="38">
        <f t="shared" si="0"/>
        <v>0.01</v>
      </c>
      <c r="D14" s="24">
        <f t="shared" si="1"/>
        <v>1.1046221254112045</v>
      </c>
      <c r="F14" s="26">
        <v>31656</v>
      </c>
      <c r="G14" s="23">
        <f>D34</f>
        <v>1.3478489153329063</v>
      </c>
      <c r="H14" s="29">
        <f t="shared" si="2"/>
        <v>0.030301000000000133</v>
      </c>
      <c r="J14" s="43">
        <v>1994</v>
      </c>
      <c r="K14" s="45">
        <f>G47</f>
        <v>3.6095845407556952</v>
      </c>
      <c r="L14" s="29">
        <f t="shared" si="3"/>
        <v>0.12682503013196977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7"/>
      <c r="AQ14" s="7"/>
    </row>
    <row r="15" spans="1:43" s="8" customFormat="1" ht="11.25">
      <c r="A15" s="10">
        <v>31106</v>
      </c>
      <c r="B15" s="37">
        <f>1</f>
        <v>1</v>
      </c>
      <c r="C15" s="38">
        <f t="shared" si="0"/>
        <v>0.01</v>
      </c>
      <c r="D15" s="24">
        <f t="shared" si="1"/>
        <v>1.1156683466653166</v>
      </c>
      <c r="F15" s="26">
        <v>31747</v>
      </c>
      <c r="G15" s="23">
        <f>D37</f>
        <v>1.3886900853164088</v>
      </c>
      <c r="H15" s="29">
        <f t="shared" si="2"/>
        <v>0.030301000000000133</v>
      </c>
      <c r="J15" s="43">
        <v>1995</v>
      </c>
      <c r="K15" s="45">
        <f>G51</f>
        <v>4.067370208900929</v>
      </c>
      <c r="L15" s="29">
        <f t="shared" si="3"/>
        <v>0.12682503013196977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7"/>
      <c r="AQ15" s="7"/>
    </row>
    <row r="16" spans="1:43" s="8" customFormat="1" ht="11.25">
      <c r="A16" s="10">
        <v>31137</v>
      </c>
      <c r="B16" s="37">
        <f>1</f>
        <v>1</v>
      </c>
      <c r="C16" s="38">
        <f t="shared" si="0"/>
        <v>0.01</v>
      </c>
      <c r="D16" s="24">
        <f t="shared" si="1"/>
        <v>1.1268250301319698</v>
      </c>
      <c r="F16" s="26">
        <v>31837</v>
      </c>
      <c r="G16" s="23">
        <f>D40</f>
        <v>1.4307687835915812</v>
      </c>
      <c r="H16" s="29">
        <f t="shared" si="2"/>
        <v>0.03030099999999991</v>
      </c>
      <c r="J16" s="43">
        <v>1996</v>
      </c>
      <c r="K16" s="45">
        <f>G55</f>
        <v>4.583214558202664</v>
      </c>
      <c r="L16" s="29">
        <f t="shared" si="3"/>
        <v>0.12682503013196955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7"/>
      <c r="AQ16" s="7"/>
    </row>
    <row r="17" spans="1:43" s="8" customFormat="1" ht="11.25">
      <c r="A17" s="10">
        <v>31167</v>
      </c>
      <c r="B17" s="37">
        <f>1</f>
        <v>1</v>
      </c>
      <c r="C17" s="38">
        <f t="shared" si="0"/>
        <v>0.01</v>
      </c>
      <c r="D17" s="24">
        <f t="shared" si="1"/>
        <v>1.1380932804332895</v>
      </c>
      <c r="F17" s="26">
        <v>31929</v>
      </c>
      <c r="G17" s="23">
        <f>D43</f>
        <v>1.47412250850319</v>
      </c>
      <c r="H17" s="29">
        <f t="shared" si="2"/>
        <v>0.030301000000000133</v>
      </c>
      <c r="J17" s="43">
        <v>1997</v>
      </c>
      <c r="K17" s="45">
        <f>G59</f>
        <v>5.164480882647999</v>
      </c>
      <c r="L17" s="29">
        <f t="shared" si="3"/>
        <v>0.12682503013196955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7"/>
      <c r="AQ17" s="7"/>
    </row>
    <row r="18" spans="1:43" s="8" customFormat="1" ht="11.25">
      <c r="A18" s="10">
        <v>31198</v>
      </c>
      <c r="B18" s="37">
        <f>1</f>
        <v>1</v>
      </c>
      <c r="C18" s="38">
        <f t="shared" si="0"/>
        <v>0.01</v>
      </c>
      <c r="D18" s="24">
        <f t="shared" si="1"/>
        <v>1.1494742132376223</v>
      </c>
      <c r="F18" s="26">
        <v>32021</v>
      </c>
      <c r="G18" s="23">
        <f>D46</f>
        <v>1.5187898946333451</v>
      </c>
      <c r="H18" s="29">
        <f t="shared" si="2"/>
        <v>0.030301000000000133</v>
      </c>
      <c r="J18" s="43">
        <v>1998</v>
      </c>
      <c r="K18" s="45">
        <f>G63</f>
        <v>5.819466326205813</v>
      </c>
      <c r="L18" s="29">
        <f t="shared" si="3"/>
        <v>0.12682503013196955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7"/>
      <c r="AQ18" s="7"/>
    </row>
    <row r="19" spans="1:43" s="8" customFormat="1" ht="11.25">
      <c r="A19" s="10">
        <v>31228</v>
      </c>
      <c r="B19" s="37">
        <f>1</f>
        <v>1</v>
      </c>
      <c r="C19" s="38">
        <f t="shared" si="0"/>
        <v>0.01</v>
      </c>
      <c r="D19" s="24">
        <f t="shared" si="1"/>
        <v>1.1609689553699987</v>
      </c>
      <c r="F19" s="26">
        <v>32112</v>
      </c>
      <c r="G19" s="23">
        <f>D49</f>
        <v>1.5648107472306303</v>
      </c>
      <c r="H19" s="29">
        <f t="shared" si="2"/>
        <v>0.030301000000000133</v>
      </c>
      <c r="J19" s="43">
        <v>1999</v>
      </c>
      <c r="K19" s="45">
        <f>G67</f>
        <v>6.557520318378848</v>
      </c>
      <c r="L19" s="29">
        <f t="shared" si="3"/>
        <v>0.12682503013196977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7"/>
      <c r="AQ19" s="7"/>
    </row>
    <row r="20" spans="1:43" s="8" customFormat="1" ht="11.25">
      <c r="A20" s="10">
        <v>31259</v>
      </c>
      <c r="B20" s="37">
        <f>1</f>
        <v>1</v>
      </c>
      <c r="C20" s="38">
        <f t="shared" si="0"/>
        <v>0.01</v>
      </c>
      <c r="D20" s="24">
        <f t="shared" si="1"/>
        <v>1.1725786449236986</v>
      </c>
      <c r="F20" s="26">
        <v>32203</v>
      </c>
      <c r="G20" s="23">
        <f>D52</f>
        <v>1.6122260776824657</v>
      </c>
      <c r="H20" s="29">
        <f t="shared" si="2"/>
        <v>0.030301000000000133</v>
      </c>
      <c r="J20" s="43">
        <v>2000</v>
      </c>
      <c r="K20" s="45">
        <f>G71</f>
        <v>7.38917803034825</v>
      </c>
      <c r="L20" s="29">
        <f t="shared" si="3"/>
        <v>0.12682503013197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7"/>
      <c r="AQ20" s="7"/>
    </row>
    <row r="21" spans="1:43" s="8" customFormat="1" ht="11.25">
      <c r="A21" s="10">
        <v>31290</v>
      </c>
      <c r="B21" s="37">
        <f>1</f>
        <v>1</v>
      </c>
      <c r="C21" s="38">
        <f t="shared" si="0"/>
        <v>0.01</v>
      </c>
      <c r="D21" s="24">
        <f t="shared" si="1"/>
        <v>1.1843044313729356</v>
      </c>
      <c r="F21" s="26">
        <v>32295</v>
      </c>
      <c r="G21" s="23">
        <f>D55</f>
        <v>1.6610781400623222</v>
      </c>
      <c r="H21" s="29">
        <f t="shared" si="2"/>
        <v>0.030301000000000133</v>
      </c>
      <c r="J21" s="43">
        <v>2001</v>
      </c>
      <c r="K21" s="45">
        <f>G75</f>
        <v>8.32631075669766</v>
      </c>
      <c r="L21" s="29">
        <f t="shared" si="3"/>
        <v>0.12682503013197044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7"/>
      <c r="AQ21" s="7"/>
    </row>
    <row r="22" spans="1:43" s="8" customFormat="1" ht="11.25">
      <c r="A22" s="10">
        <v>31320</v>
      </c>
      <c r="B22" s="37">
        <f>1</f>
        <v>1</v>
      </c>
      <c r="C22" s="38">
        <f t="shared" si="0"/>
        <v>0.01</v>
      </c>
      <c r="D22" s="24">
        <f t="shared" si="1"/>
        <v>1.196147475686665</v>
      </c>
      <c r="F22" s="26">
        <v>32387</v>
      </c>
      <c r="G22" s="23">
        <f>D58</f>
        <v>1.7114104687843508</v>
      </c>
      <c r="H22" s="29">
        <f t="shared" si="2"/>
        <v>0.030301000000000133</v>
      </c>
      <c r="J22" s="43">
        <v>2002</v>
      </c>
      <c r="K22" s="45">
        <f>G79</f>
        <v>9.382295369303987</v>
      </c>
      <c r="L22" s="29">
        <f t="shared" si="3"/>
        <v>0.12682503013197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7"/>
      <c r="AQ22" s="7"/>
    </row>
    <row r="23" spans="1:43" s="8" customFormat="1" ht="11.25">
      <c r="A23" s="10">
        <v>31351</v>
      </c>
      <c r="B23" s="37">
        <f>1</f>
        <v>1</v>
      </c>
      <c r="C23" s="38">
        <f t="shared" si="0"/>
        <v>0.01</v>
      </c>
      <c r="D23" s="24">
        <f t="shared" si="1"/>
        <v>1.2081089504435316</v>
      </c>
      <c r="F23" s="26">
        <v>32478</v>
      </c>
      <c r="G23" s="23">
        <f>D61</f>
        <v>1.7632679173989854</v>
      </c>
      <c r="H23" s="29">
        <f t="shared" si="2"/>
        <v>0.03030099999999991</v>
      </c>
      <c r="J23" s="43">
        <v>2003</v>
      </c>
      <c r="K23" s="45">
        <f>G83</f>
        <v>10.572205262223006</v>
      </c>
      <c r="L23" s="29">
        <f t="shared" si="3"/>
        <v>0.12682503013196977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7"/>
      <c r="AQ23" s="7"/>
    </row>
    <row r="24" spans="1:43" s="8" customFormat="1" ht="11.25">
      <c r="A24" s="10">
        <v>31381</v>
      </c>
      <c r="B24" s="37">
        <f>1</f>
        <v>1</v>
      </c>
      <c r="C24" s="38">
        <f t="shared" si="0"/>
        <v>0.01</v>
      </c>
      <c r="D24" s="24">
        <f t="shared" si="1"/>
        <v>1.220190039947967</v>
      </c>
      <c r="F24" s="26">
        <v>32568</v>
      </c>
      <c r="G24" s="23">
        <f>D64</f>
        <v>1.8166966985640922</v>
      </c>
      <c r="H24" s="29">
        <f t="shared" si="2"/>
        <v>0.030301000000000133</v>
      </c>
      <c r="J24" s="43">
        <v>2004</v>
      </c>
      <c r="K24" s="45">
        <f>G87</f>
        <v>11.91302551316581</v>
      </c>
      <c r="L24" s="29">
        <f t="shared" si="3"/>
        <v>0.12682503013196977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7"/>
      <c r="AQ24" s="7"/>
    </row>
    <row r="25" spans="1:43" s="8" customFormat="1" ht="11.25">
      <c r="A25" s="10">
        <v>31412</v>
      </c>
      <c r="B25" s="37">
        <f>1</f>
        <v>1</v>
      </c>
      <c r="C25" s="38">
        <f t="shared" si="0"/>
        <v>0.01</v>
      </c>
      <c r="D25" s="24">
        <f t="shared" si="1"/>
        <v>1.2323919403474468</v>
      </c>
      <c r="F25" s="26">
        <v>32660</v>
      </c>
      <c r="G25" s="23">
        <f>D67</f>
        <v>1.8717444252272828</v>
      </c>
      <c r="H25" s="29">
        <f t="shared" si="2"/>
        <v>0.03030099999999991</v>
      </c>
      <c r="J25" s="43">
        <v>2005</v>
      </c>
      <c r="K25" s="45">
        <f>G91</f>
        <v>13.423895332835986</v>
      </c>
      <c r="L25" s="29">
        <f t="shared" si="3"/>
        <v>0.12682503013196955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7"/>
      <c r="AQ25" s="7"/>
    </row>
    <row r="26" spans="1:43" s="8" customFormat="1" ht="11.25">
      <c r="A26" s="10">
        <v>31443</v>
      </c>
      <c r="B26" s="37">
        <f>1</f>
        <v>1</v>
      </c>
      <c r="C26" s="38">
        <f t="shared" si="0"/>
        <v>0.01</v>
      </c>
      <c r="D26" s="24">
        <f t="shared" si="1"/>
        <v>1.2447158597509214</v>
      </c>
      <c r="F26" s="26">
        <v>32752</v>
      </c>
      <c r="G26" s="23">
        <f>D70</f>
        <v>1.9284601530560948</v>
      </c>
      <c r="H26" s="29">
        <f t="shared" si="2"/>
        <v>0.030301000000000133</v>
      </c>
      <c r="J26" s="43">
        <v>2006</v>
      </c>
      <c r="K26" s="45">
        <f>G95</f>
        <v>15.126381262911318</v>
      </c>
      <c r="L26" s="29">
        <f t="shared" si="3"/>
        <v>0.12682503013196977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7"/>
      <c r="AQ26" s="7"/>
    </row>
    <row r="27" spans="1:43" s="8" customFormat="1" ht="11.25">
      <c r="A27" s="10">
        <v>31471</v>
      </c>
      <c r="B27" s="37">
        <f>1</f>
        <v>1</v>
      </c>
      <c r="C27" s="38">
        <f t="shared" si="0"/>
        <v>0.01</v>
      </c>
      <c r="D27" s="24">
        <f t="shared" si="1"/>
        <v>1.2571630183484306</v>
      </c>
      <c r="F27" s="26">
        <v>32843</v>
      </c>
      <c r="G27" s="23">
        <f>D73</f>
        <v>1.9868944241538475</v>
      </c>
      <c r="H27" s="29">
        <f t="shared" si="2"/>
        <v>0.030301000000000133</v>
      </c>
      <c r="J27" s="43"/>
      <c r="K27" s="45"/>
      <c r="L27" s="2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7"/>
      <c r="AQ27" s="7"/>
    </row>
    <row r="28" spans="1:43" s="8" customFormat="1" ht="11.25">
      <c r="A28" s="10">
        <v>31502</v>
      </c>
      <c r="B28" s="37">
        <f>1</f>
        <v>1</v>
      </c>
      <c r="C28" s="38">
        <f t="shared" si="0"/>
        <v>0.01</v>
      </c>
      <c r="D28" s="24">
        <f t="shared" si="1"/>
        <v>1.269734648531915</v>
      </c>
      <c r="F28" s="26">
        <v>32933</v>
      </c>
      <c r="G28" s="23">
        <f>D76</f>
        <v>2.047099312100133</v>
      </c>
      <c r="H28" s="29">
        <f t="shared" si="2"/>
        <v>0.03030099999999991</v>
      </c>
      <c r="J28" s="43"/>
      <c r="K28" s="45"/>
      <c r="L28" s="29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7"/>
      <c r="AQ28" s="7"/>
    </row>
    <row r="29" spans="1:43" s="8" customFormat="1" ht="11.25">
      <c r="A29" s="10">
        <v>31532</v>
      </c>
      <c r="B29" s="37">
        <f>1</f>
        <v>1</v>
      </c>
      <c r="C29" s="38">
        <f t="shared" si="0"/>
        <v>0.01</v>
      </c>
      <c r="D29" s="24">
        <f t="shared" si="1"/>
        <v>1.282431995017234</v>
      </c>
      <c r="F29" s="26">
        <v>33025</v>
      </c>
      <c r="G29" s="23">
        <f>D79</f>
        <v>2.1091284683560794</v>
      </c>
      <c r="H29" s="29">
        <f t="shared" si="2"/>
        <v>0.030301000000000133</v>
      </c>
      <c r="J29" s="43"/>
      <c r="K29" s="45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7"/>
      <c r="AQ29" s="7"/>
    </row>
    <row r="30" spans="1:43" s="8" customFormat="1" ht="11.25">
      <c r="A30" s="10">
        <v>31563</v>
      </c>
      <c r="B30" s="37">
        <f>1</f>
        <v>1</v>
      </c>
      <c r="C30" s="38">
        <f t="shared" si="0"/>
        <v>0.01</v>
      </c>
      <c r="D30" s="24">
        <f t="shared" si="1"/>
        <v>1.2952563149674063</v>
      </c>
      <c r="F30" s="26">
        <v>33117</v>
      </c>
      <c r="G30" s="23">
        <f>D82</f>
        <v>2.173037170075737</v>
      </c>
      <c r="H30" s="29">
        <f t="shared" si="2"/>
        <v>0.03030099999999991</v>
      </c>
      <c r="J30" s="43"/>
      <c r="K30" s="45"/>
      <c r="L30" s="29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7"/>
      <c r="AQ30" s="7"/>
    </row>
    <row r="31" spans="1:43" s="8" customFormat="1" ht="11.25">
      <c r="A31" s="10">
        <v>31593</v>
      </c>
      <c r="B31" s="37">
        <f>1</f>
        <v>1</v>
      </c>
      <c r="C31" s="38">
        <f t="shared" si="0"/>
        <v>0.01</v>
      </c>
      <c r="D31" s="24">
        <f t="shared" si="1"/>
        <v>1.3082088781170804</v>
      </c>
      <c r="F31" s="26">
        <v>33208</v>
      </c>
      <c r="G31" s="23">
        <f>D85</f>
        <v>2.238882369366202</v>
      </c>
      <c r="H31" s="29">
        <f t="shared" si="2"/>
        <v>0.03030099999999991</v>
      </c>
      <c r="J31" s="43"/>
      <c r="K31" s="45"/>
      <c r="L31" s="29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7"/>
      <c r="AQ31" s="7"/>
    </row>
    <row r="32" spans="1:43" s="8" customFormat="1" ht="11.25">
      <c r="A32" s="10">
        <v>31624</v>
      </c>
      <c r="B32" s="37">
        <f>1</f>
        <v>1</v>
      </c>
      <c r="C32" s="38">
        <f t="shared" si="0"/>
        <v>0.01</v>
      </c>
      <c r="D32" s="24">
        <f t="shared" si="1"/>
        <v>1.3212909668982513</v>
      </c>
      <c r="F32" s="26">
        <v>33298</v>
      </c>
      <c r="G32" s="23">
        <f>D88</f>
        <v>2.3067227440403673</v>
      </c>
      <c r="H32" s="29">
        <f t="shared" si="2"/>
        <v>0.030301000000000133</v>
      </c>
      <c r="J32" s="43"/>
      <c r="K32" s="45"/>
      <c r="L32" s="29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7"/>
      <c r="AQ32" s="7"/>
    </row>
    <row r="33" spans="1:43" s="8" customFormat="1" ht="11.25">
      <c r="A33" s="10">
        <v>31655</v>
      </c>
      <c r="B33" s="37">
        <f>1</f>
        <v>1</v>
      </c>
      <c r="C33" s="38">
        <f t="shared" si="0"/>
        <v>0.01</v>
      </c>
      <c r="D33" s="24">
        <f t="shared" si="1"/>
        <v>1.334503876567234</v>
      </c>
      <c r="F33" s="26">
        <v>33390</v>
      </c>
      <c r="G33" s="23">
        <f>D91</f>
        <v>2.3766187499075344</v>
      </c>
      <c r="H33" s="29">
        <f t="shared" si="2"/>
        <v>0.03030099999999991</v>
      </c>
      <c r="J33" s="43"/>
      <c r="K33" s="45"/>
      <c r="L33" s="29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7"/>
      <c r="AQ33" s="7"/>
    </row>
    <row r="34" spans="1:43" s="8" customFormat="1" ht="11.25">
      <c r="A34" s="10">
        <v>31685</v>
      </c>
      <c r="B34" s="37">
        <f>1</f>
        <v>1</v>
      </c>
      <c r="C34" s="38">
        <f t="shared" si="0"/>
        <v>0.01</v>
      </c>
      <c r="D34" s="24">
        <f t="shared" si="1"/>
        <v>1.3478489153329063</v>
      </c>
      <c r="F34" s="26">
        <v>33482</v>
      </c>
      <c r="G34" s="23">
        <f>D94</f>
        <v>2.4486326746484828</v>
      </c>
      <c r="H34" s="29">
        <f t="shared" si="2"/>
        <v>0.030301000000000133</v>
      </c>
      <c r="J34" s="43"/>
      <c r="K34" s="45"/>
      <c r="L34" s="29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7"/>
      <c r="AQ34" s="7"/>
    </row>
    <row r="35" spans="1:43" s="8" customFormat="1" ht="11.25">
      <c r="A35" s="10">
        <v>31716</v>
      </c>
      <c r="B35" s="37">
        <f>1</f>
        <v>1</v>
      </c>
      <c r="C35" s="38">
        <f t="shared" si="0"/>
        <v>0.01</v>
      </c>
      <c r="D35" s="24">
        <f t="shared" si="1"/>
        <v>1.3613274044862353</v>
      </c>
      <c r="F35" s="26">
        <v>33573</v>
      </c>
      <c r="G35" s="23">
        <f>D97</f>
        <v>2.5228286933230066</v>
      </c>
      <c r="H35" s="29">
        <f t="shared" si="2"/>
        <v>0.030301000000000133</v>
      </c>
      <c r="J35" s="43"/>
      <c r="K35" s="45"/>
      <c r="L35" s="29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7"/>
      <c r="AQ35" s="7"/>
    </row>
    <row r="36" spans="1:43" s="8" customFormat="1" ht="11.25">
      <c r="A36" s="10">
        <v>31746</v>
      </c>
      <c r="B36" s="37">
        <f>1</f>
        <v>1</v>
      </c>
      <c r="C36" s="38">
        <f t="shared" si="0"/>
        <v>0.01</v>
      </c>
      <c r="D36" s="24">
        <f t="shared" si="1"/>
        <v>1.3749406785310978</v>
      </c>
      <c r="F36" s="26">
        <v>33664</v>
      </c>
      <c r="G36" s="23">
        <f>D100</f>
        <v>2.599272925559387</v>
      </c>
      <c r="H36" s="29">
        <f t="shared" si="2"/>
        <v>0.03030099999999991</v>
      </c>
      <c r="J36" s="43"/>
      <c r="K36" s="45"/>
      <c r="L36" s="29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7"/>
      <c r="AQ36" s="7"/>
    </row>
    <row r="37" spans="1:43" s="8" customFormat="1" ht="11.25">
      <c r="A37" s="10">
        <v>31777</v>
      </c>
      <c r="B37" s="37">
        <f>1</f>
        <v>1</v>
      </c>
      <c r="C37" s="38">
        <f t="shared" si="0"/>
        <v>0.01</v>
      </c>
      <c r="D37" s="24">
        <f t="shared" si="1"/>
        <v>1.3886900853164088</v>
      </c>
      <c r="F37" s="26">
        <v>33756</v>
      </c>
      <c r="G37" s="23">
        <f>D103</f>
        <v>2.678033494476762</v>
      </c>
      <c r="H37" s="29">
        <f t="shared" si="2"/>
        <v>0.03030099999999991</v>
      </c>
      <c r="J37" s="43"/>
      <c r="K37" s="45"/>
      <c r="L37" s="29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7"/>
      <c r="AQ37" s="7"/>
    </row>
    <row r="38" spans="1:43" s="8" customFormat="1" ht="11.25">
      <c r="A38" s="10">
        <v>31808</v>
      </c>
      <c r="B38" s="37">
        <f>1</f>
        <v>1</v>
      </c>
      <c r="C38" s="38">
        <f t="shared" si="0"/>
        <v>0.01</v>
      </c>
      <c r="D38" s="24">
        <f t="shared" si="1"/>
        <v>1.402576986169573</v>
      </c>
      <c r="F38" s="26">
        <v>33848</v>
      </c>
      <c r="G38" s="23">
        <f>D106</f>
        <v>2.759180587392902</v>
      </c>
      <c r="H38" s="29">
        <f t="shared" si="2"/>
        <v>0.03030099999999991</v>
      </c>
      <c r="J38" s="43"/>
      <c r="K38" s="45"/>
      <c r="L38" s="29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7"/>
      <c r="AQ38" s="7"/>
    </row>
    <row r="39" spans="1:43" s="8" customFormat="1" ht="11.25">
      <c r="A39" s="10">
        <v>31836</v>
      </c>
      <c r="B39" s="37">
        <f>1</f>
        <v>1</v>
      </c>
      <c r="C39" s="38">
        <f t="shared" si="0"/>
        <v>0.01</v>
      </c>
      <c r="D39" s="24">
        <f t="shared" si="1"/>
        <v>1.4166027560312686</v>
      </c>
      <c r="F39" s="26">
        <v>33939</v>
      </c>
      <c r="G39" s="23">
        <f>D109</f>
        <v>2.8427865183714944</v>
      </c>
      <c r="H39" s="29">
        <f t="shared" si="2"/>
        <v>0.03030099999999991</v>
      </c>
      <c r="J39" s="43"/>
      <c r="K39" s="45"/>
      <c r="L39" s="2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7"/>
      <c r="AQ39" s="7"/>
    </row>
    <row r="40" spans="1:43" s="8" customFormat="1" ht="11.25">
      <c r="A40" s="10">
        <v>31867</v>
      </c>
      <c r="B40" s="37">
        <f>1</f>
        <v>1</v>
      </c>
      <c r="C40" s="38">
        <f t="shared" si="0"/>
        <v>0.01</v>
      </c>
      <c r="D40" s="24">
        <f t="shared" si="1"/>
        <v>1.4307687835915812</v>
      </c>
      <c r="F40" s="26">
        <v>34029</v>
      </c>
      <c r="G40" s="23">
        <f>D112</f>
        <v>2.928925792664669</v>
      </c>
      <c r="H40" s="29">
        <f t="shared" si="2"/>
        <v>0.03030099999999991</v>
      </c>
      <c r="J40" s="43"/>
      <c r="K40" s="45"/>
      <c r="L40" s="29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7"/>
      <c r="AQ40" s="7"/>
    </row>
    <row r="41" spans="1:43" s="8" customFormat="1" ht="11.25">
      <c r="A41" s="10">
        <v>31897</v>
      </c>
      <c r="B41" s="37">
        <f>1</f>
        <v>1</v>
      </c>
      <c r="C41" s="38">
        <f t="shared" si="0"/>
        <v>0.01</v>
      </c>
      <c r="D41" s="24">
        <f t="shared" si="1"/>
        <v>1.445076471427497</v>
      </c>
      <c r="F41" s="26">
        <v>34121</v>
      </c>
      <c r="G41" s="23">
        <f>D115</f>
        <v>3.017675173108201</v>
      </c>
      <c r="H41" s="29">
        <f t="shared" si="2"/>
        <v>0.03030099999999991</v>
      </c>
      <c r="J41" s="43"/>
      <c r="K41" s="45"/>
      <c r="L41" s="29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7"/>
      <c r="AQ41" s="7"/>
    </row>
    <row r="42" spans="1:43" s="8" customFormat="1" ht="11.25">
      <c r="A42" s="10">
        <v>31928</v>
      </c>
      <c r="B42" s="37">
        <f>1</f>
        <v>1</v>
      </c>
      <c r="C42" s="38">
        <f t="shared" si="0"/>
        <v>0.01</v>
      </c>
      <c r="D42" s="24">
        <f t="shared" si="1"/>
        <v>1.4595272361417722</v>
      </c>
      <c r="F42" s="26">
        <v>34213</v>
      </c>
      <c r="G42" s="23">
        <f>D118</f>
        <v>3.109113748528553</v>
      </c>
      <c r="H42" s="29">
        <f t="shared" si="2"/>
        <v>0.030301000000000133</v>
      </c>
      <c r="J42" s="43"/>
      <c r="K42" s="45"/>
      <c r="L42" s="29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7"/>
      <c r="AQ42" s="7"/>
    </row>
    <row r="43" spans="1:43" s="8" customFormat="1" ht="11.25">
      <c r="A43" s="10">
        <v>31958</v>
      </c>
      <c r="B43" s="37">
        <f>1</f>
        <v>1</v>
      </c>
      <c r="C43" s="38">
        <f t="shared" si="0"/>
        <v>0.01</v>
      </c>
      <c r="D43" s="24">
        <f t="shared" si="1"/>
        <v>1.47412250850319</v>
      </c>
      <c r="F43" s="26">
        <v>34304</v>
      </c>
      <c r="G43" s="23">
        <f>D121</f>
        <v>3.203323004222717</v>
      </c>
      <c r="H43" s="29">
        <f t="shared" si="2"/>
        <v>0.030301000000000133</v>
      </c>
      <c r="J43" s="43"/>
      <c r="K43" s="45"/>
      <c r="L43" s="29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7"/>
      <c r="AQ43" s="7"/>
    </row>
    <row r="44" spans="1:43" s="8" customFormat="1" ht="11.25">
      <c r="A44" s="10">
        <v>31989</v>
      </c>
      <c r="B44" s="37">
        <f>1</f>
        <v>1</v>
      </c>
      <c r="C44" s="38">
        <f t="shared" si="0"/>
        <v>0.01</v>
      </c>
      <c r="D44" s="24">
        <f t="shared" si="1"/>
        <v>1.4888637335882218</v>
      </c>
      <c r="F44" s="26">
        <v>34394</v>
      </c>
      <c r="G44" s="23">
        <f>D124</f>
        <v>3.3003868945736694</v>
      </c>
      <c r="H44" s="29">
        <f t="shared" si="2"/>
        <v>0.03030099999999991</v>
      </c>
      <c r="J44" s="43"/>
      <c r="K44" s="45"/>
      <c r="L44" s="29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7"/>
      <c r="AQ44" s="7"/>
    </row>
    <row r="45" spans="1:43" s="8" customFormat="1" ht="11.25">
      <c r="A45" s="10">
        <v>32020</v>
      </c>
      <c r="B45" s="37">
        <f>1</f>
        <v>1</v>
      </c>
      <c r="C45" s="38">
        <f t="shared" si="0"/>
        <v>0.01</v>
      </c>
      <c r="D45" s="24">
        <f t="shared" si="1"/>
        <v>1.503752370924104</v>
      </c>
      <c r="F45" s="26">
        <v>34486</v>
      </c>
      <c r="G45" s="23">
        <f>D127</f>
        <v>3.400391917866146</v>
      </c>
      <c r="H45" s="29">
        <f t="shared" si="2"/>
        <v>0.03030099999999991</v>
      </c>
      <c r="J45" s="43"/>
      <c r="K45" s="45"/>
      <c r="L45" s="29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7"/>
      <c r="AQ45" s="7"/>
    </row>
    <row r="46" spans="1:43" s="8" customFormat="1" ht="11.25">
      <c r="A46" s="10">
        <v>32050</v>
      </c>
      <c r="B46" s="37">
        <f>1</f>
        <v>1</v>
      </c>
      <c r="C46" s="38">
        <f t="shared" si="0"/>
        <v>0.01</v>
      </c>
      <c r="D46" s="24">
        <f t="shared" si="1"/>
        <v>1.5187898946333451</v>
      </c>
      <c r="F46" s="26">
        <v>34578</v>
      </c>
      <c r="G46" s="23">
        <f>D130</f>
        <v>3.5034271933694083</v>
      </c>
      <c r="H46" s="29">
        <f t="shared" si="2"/>
        <v>0.030301000000000133</v>
      </c>
      <c r="J46" s="43"/>
      <c r="K46" s="45"/>
      <c r="L46" s="29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7"/>
      <c r="AQ46" s="7"/>
    </row>
    <row r="47" spans="1:43" s="8" customFormat="1" ht="11.25">
      <c r="A47" s="10">
        <v>32081</v>
      </c>
      <c r="B47" s="37">
        <f>1</f>
        <v>1</v>
      </c>
      <c r="C47" s="38">
        <f t="shared" si="0"/>
        <v>0.01</v>
      </c>
      <c r="D47" s="24">
        <f t="shared" si="1"/>
        <v>1.5339777935796786</v>
      </c>
      <c r="F47" s="26">
        <v>34669</v>
      </c>
      <c r="G47" s="23">
        <f>D133</f>
        <v>3.6095845407556952</v>
      </c>
      <c r="H47" s="29">
        <f t="shared" si="2"/>
        <v>0.030301000000000133</v>
      </c>
      <c r="J47" s="43"/>
      <c r="K47" s="45"/>
      <c r="L47" s="29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7"/>
      <c r="AQ47" s="7"/>
    </row>
    <row r="48" spans="1:43" s="8" customFormat="1" ht="11.25">
      <c r="A48" s="10">
        <v>32111</v>
      </c>
      <c r="B48" s="37">
        <f>1</f>
        <v>1</v>
      </c>
      <c r="C48" s="38">
        <f t="shared" si="0"/>
        <v>0.01</v>
      </c>
      <c r="D48" s="24">
        <f t="shared" si="1"/>
        <v>1.5493175715154754</v>
      </c>
      <c r="F48" s="26">
        <v>34759</v>
      </c>
      <c r="G48" s="23">
        <f>D136</f>
        <v>3.7189585619251337</v>
      </c>
      <c r="H48" s="29">
        <f t="shared" si="2"/>
        <v>0.030301000000000133</v>
      </c>
      <c r="J48" s="11"/>
      <c r="K48" s="45"/>
      <c r="L48" s="29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7"/>
      <c r="AQ48" s="7"/>
    </row>
    <row r="49" spans="1:43" s="8" customFormat="1" ht="11.25">
      <c r="A49" s="10">
        <v>32142</v>
      </c>
      <c r="B49" s="37">
        <f>1</f>
        <v>1</v>
      </c>
      <c r="C49" s="38">
        <f t="shared" si="0"/>
        <v>0.01</v>
      </c>
      <c r="D49" s="24">
        <f t="shared" si="1"/>
        <v>1.5648107472306303</v>
      </c>
      <c r="F49" s="26">
        <v>34851</v>
      </c>
      <c r="G49" s="23">
        <f>D139</f>
        <v>3.8316467253100273</v>
      </c>
      <c r="H49" s="29">
        <f t="shared" si="2"/>
        <v>0.03030099999999991</v>
      </c>
      <c r="J49" s="11"/>
      <c r="K49" s="45"/>
      <c r="L49" s="29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7"/>
      <c r="AQ49" s="7"/>
    </row>
    <row r="50" spans="1:43" s="8" customFormat="1" ht="11.25">
      <c r="A50" s="10">
        <v>32173</v>
      </c>
      <c r="B50" s="37">
        <f>1</f>
        <v>1</v>
      </c>
      <c r="C50" s="38">
        <f t="shared" si="0"/>
        <v>0.01</v>
      </c>
      <c r="D50" s="24">
        <f t="shared" si="1"/>
        <v>1.5804588547029366</v>
      </c>
      <c r="F50" s="26">
        <v>34943</v>
      </c>
      <c r="G50" s="23">
        <f>D142</f>
        <v>3.947749452733646</v>
      </c>
      <c r="H50" s="29">
        <f t="shared" si="2"/>
        <v>0.03030099999999991</v>
      </c>
      <c r="J50" s="11"/>
      <c r="K50" s="45"/>
      <c r="L50" s="29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7"/>
      <c r="AQ50" s="7"/>
    </row>
    <row r="51" spans="1:43" s="8" customFormat="1" ht="11.25">
      <c r="A51" s="10">
        <v>32202</v>
      </c>
      <c r="B51" s="37">
        <f>1</f>
        <v>1</v>
      </c>
      <c r="C51" s="38">
        <f t="shared" si="0"/>
        <v>0.01</v>
      </c>
      <c r="D51" s="24">
        <f t="shared" si="1"/>
        <v>1.596263443249966</v>
      </c>
      <c r="F51" s="26">
        <v>35034</v>
      </c>
      <c r="G51" s="23">
        <f>D145</f>
        <v>4.067370208900929</v>
      </c>
      <c r="H51" s="29">
        <f t="shared" si="2"/>
        <v>0.030301000000000133</v>
      </c>
      <c r="J51" s="11"/>
      <c r="K51" s="45"/>
      <c r="L51" s="29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7"/>
      <c r="AQ51" s="7"/>
    </row>
    <row r="52" spans="1:43" s="8" customFormat="1" ht="11.25">
      <c r="A52" s="10">
        <v>32233</v>
      </c>
      <c r="B52" s="37">
        <f>1</f>
        <v>1</v>
      </c>
      <c r="C52" s="38">
        <f t="shared" si="0"/>
        <v>0.01</v>
      </c>
      <c r="D52" s="24">
        <f t="shared" si="1"/>
        <v>1.6122260776824657</v>
      </c>
      <c r="F52" s="26">
        <v>35125</v>
      </c>
      <c r="G52" s="23">
        <f>D148</f>
        <v>4.190615593600836</v>
      </c>
      <c r="H52" s="29">
        <f t="shared" si="2"/>
        <v>0.030301000000000133</v>
      </c>
      <c r="J52" s="11"/>
      <c r="K52" s="45"/>
      <c r="L52" s="29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7"/>
      <c r="AQ52" s="7"/>
    </row>
    <row r="53" spans="1:43" s="8" customFormat="1" ht="11.25">
      <c r="A53" s="10">
        <v>32263</v>
      </c>
      <c r="B53" s="37">
        <f>1</f>
        <v>1</v>
      </c>
      <c r="C53" s="38">
        <f t="shared" si="0"/>
        <v>0.01</v>
      </c>
      <c r="D53" s="24">
        <f t="shared" si="1"/>
        <v>1.6283483384592905</v>
      </c>
      <c r="F53" s="26">
        <v>35217</v>
      </c>
      <c r="G53" s="23">
        <f>D151</f>
        <v>4.317595436702534</v>
      </c>
      <c r="H53" s="29">
        <f t="shared" si="2"/>
        <v>0.03030099999999991</v>
      </c>
      <c r="J53" s="11"/>
      <c r="K53" s="45"/>
      <c r="L53" s="29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7"/>
      <c r="AQ53" s="7"/>
    </row>
    <row r="54" spans="1:43" s="8" customFormat="1" ht="11.25">
      <c r="A54" s="10">
        <v>32294</v>
      </c>
      <c r="B54" s="37">
        <f>1</f>
        <v>1</v>
      </c>
      <c r="C54" s="38">
        <f t="shared" si="0"/>
        <v>0.01</v>
      </c>
      <c r="D54" s="24">
        <f t="shared" si="1"/>
        <v>1.6446318218438833</v>
      </c>
      <c r="F54" s="26">
        <v>35309</v>
      </c>
      <c r="G54" s="23">
        <f>D154</f>
        <v>4.448422896030058</v>
      </c>
      <c r="H54" s="29">
        <f t="shared" si="2"/>
        <v>0.030301000000000133</v>
      </c>
      <c r="J54" s="11"/>
      <c r="K54" s="45"/>
      <c r="L54" s="29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7"/>
      <c r="AQ54" s="7"/>
    </row>
    <row r="55" spans="1:43" s="8" customFormat="1" ht="11.25">
      <c r="A55" s="10">
        <v>32324</v>
      </c>
      <c r="B55" s="37">
        <f>1</f>
        <v>1</v>
      </c>
      <c r="C55" s="38">
        <f t="shared" si="0"/>
        <v>0.01</v>
      </c>
      <c r="D55" s="24">
        <f t="shared" si="1"/>
        <v>1.6610781400623222</v>
      </c>
      <c r="F55" s="26">
        <v>35400</v>
      </c>
      <c r="G55" s="23">
        <f>D157</f>
        <v>4.583214558202664</v>
      </c>
      <c r="H55" s="29">
        <f t="shared" si="2"/>
        <v>0.03030099999999991</v>
      </c>
      <c r="J55" s="11"/>
      <c r="K55" s="45"/>
      <c r="L55" s="29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7"/>
      <c r="AQ55" s="7"/>
    </row>
    <row r="56" spans="1:43" s="8" customFormat="1" ht="11.25">
      <c r="A56" s="10">
        <v>32355</v>
      </c>
      <c r="B56" s="37">
        <f>1</f>
        <v>1</v>
      </c>
      <c r="C56" s="38">
        <f t="shared" si="0"/>
        <v>0.01</v>
      </c>
      <c r="D56" s="24">
        <f t="shared" si="1"/>
        <v>1.6776889214629456</v>
      </c>
      <c r="F56" s="26">
        <v>35490</v>
      </c>
      <c r="G56" s="23">
        <f>D160</f>
        <v>4.722090542530763</v>
      </c>
      <c r="H56" s="29">
        <f t="shared" si="2"/>
        <v>0.03030099999999991</v>
      </c>
      <c r="J56" s="11"/>
      <c r="K56" s="45"/>
      <c r="L56" s="29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7"/>
      <c r="AQ56" s="7"/>
    </row>
    <row r="57" spans="1:43" s="8" customFormat="1" ht="11.25">
      <c r="A57" s="10">
        <v>32386</v>
      </c>
      <c r="B57" s="37">
        <f>1</f>
        <v>1</v>
      </c>
      <c r="C57" s="38">
        <f t="shared" si="0"/>
        <v>0.01</v>
      </c>
      <c r="D57" s="24">
        <f t="shared" si="1"/>
        <v>1.694465810677575</v>
      </c>
      <c r="F57" s="26">
        <v>35582</v>
      </c>
      <c r="G57" s="23">
        <f>D163</f>
        <v>4.865174608059988</v>
      </c>
      <c r="H57" s="29">
        <f t="shared" si="2"/>
        <v>0.03030099999999991</v>
      </c>
      <c r="J57" s="11"/>
      <c r="K57" s="45"/>
      <c r="L57" s="29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7"/>
      <c r="AQ57" s="7"/>
    </row>
    <row r="58" spans="1:43" s="8" customFormat="1" ht="11.25">
      <c r="A58" s="10">
        <v>32416</v>
      </c>
      <c r="B58" s="37">
        <f>1</f>
        <v>1</v>
      </c>
      <c r="C58" s="38">
        <f t="shared" si="0"/>
        <v>0.01</v>
      </c>
      <c r="D58" s="24">
        <f t="shared" si="1"/>
        <v>1.7114104687843508</v>
      </c>
      <c r="F58" s="26">
        <v>35674</v>
      </c>
      <c r="G58" s="23">
        <f>D166</f>
        <v>5.012594263858813</v>
      </c>
      <c r="H58" s="29">
        <f t="shared" si="2"/>
        <v>0.03030099999999991</v>
      </c>
      <c r="J58" s="11"/>
      <c r="K58" s="45"/>
      <c r="L58" s="29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7"/>
      <c r="AQ58" s="7"/>
    </row>
    <row r="59" spans="1:43" s="8" customFormat="1" ht="11.25">
      <c r="A59" s="10">
        <v>32447</v>
      </c>
      <c r="B59" s="37">
        <f>1</f>
        <v>1</v>
      </c>
      <c r="C59" s="38">
        <f t="shared" si="0"/>
        <v>0.01</v>
      </c>
      <c r="D59" s="24">
        <f t="shared" si="1"/>
        <v>1.7285245734721943</v>
      </c>
      <c r="F59" s="26">
        <v>35765</v>
      </c>
      <c r="G59" s="23">
        <f>D169</f>
        <v>5.164480882647999</v>
      </c>
      <c r="H59" s="29">
        <f t="shared" si="2"/>
        <v>0.030301000000000133</v>
      </c>
      <c r="J59" s="11"/>
      <c r="K59" s="45"/>
      <c r="L59" s="29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7"/>
      <c r="AQ59" s="7"/>
    </row>
    <row r="60" spans="1:43" s="8" customFormat="1" ht="11.25">
      <c r="A60" s="10">
        <v>32477</v>
      </c>
      <c r="B60" s="37">
        <f>1</f>
        <v>1</v>
      </c>
      <c r="C60" s="38">
        <f t="shared" si="0"/>
        <v>0.01</v>
      </c>
      <c r="D60" s="24">
        <f t="shared" si="1"/>
        <v>1.7458098192069162</v>
      </c>
      <c r="F60" s="26">
        <v>35855</v>
      </c>
      <c r="G60" s="23">
        <f>D172</f>
        <v>5.320969817873116</v>
      </c>
      <c r="H60" s="29">
        <f t="shared" si="2"/>
        <v>0.03030099999999991</v>
      </c>
      <c r="J60" s="11"/>
      <c r="K60" s="45"/>
      <c r="L60" s="29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7"/>
      <c r="AQ60" s="7"/>
    </row>
    <row r="61" spans="1:43" s="8" customFormat="1" ht="11.25">
      <c r="A61" s="10">
        <v>32508</v>
      </c>
      <c r="B61" s="37">
        <f>1</f>
        <v>1</v>
      </c>
      <c r="C61" s="38">
        <f t="shared" si="0"/>
        <v>0.01</v>
      </c>
      <c r="D61" s="24">
        <f t="shared" si="1"/>
        <v>1.7632679173989854</v>
      </c>
      <c r="F61" s="26">
        <v>35947</v>
      </c>
      <c r="G61" s="23">
        <f>D175</f>
        <v>5.482200524324489</v>
      </c>
      <c r="H61" s="29">
        <f t="shared" si="2"/>
        <v>0.030301000000000133</v>
      </c>
      <c r="J61" s="11"/>
      <c r="K61" s="45"/>
      <c r="L61" s="29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7"/>
      <c r="AQ61" s="7"/>
    </row>
    <row r="62" spans="1:43" s="8" customFormat="1" ht="11.25">
      <c r="A62" s="10">
        <v>32539</v>
      </c>
      <c r="B62" s="37">
        <f>1</f>
        <v>1</v>
      </c>
      <c r="C62" s="38">
        <f t="shared" si="0"/>
        <v>0.01</v>
      </c>
      <c r="D62" s="24">
        <f t="shared" si="1"/>
        <v>1.7809005965729752</v>
      </c>
      <c r="F62" s="26">
        <v>36039</v>
      </c>
      <c r="G62" s="23">
        <f>D178</f>
        <v>5.648316682412045</v>
      </c>
      <c r="H62" s="29">
        <f t="shared" si="2"/>
        <v>0.03030099999999991</v>
      </c>
      <c r="J62" s="11"/>
      <c r="K62" s="45"/>
      <c r="L62" s="29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7"/>
      <c r="AQ62" s="7"/>
    </row>
    <row r="63" spans="1:43" s="8" customFormat="1" ht="11.25">
      <c r="A63" s="10">
        <v>32567</v>
      </c>
      <c r="B63" s="37">
        <f>1</f>
        <v>1</v>
      </c>
      <c r="C63" s="38">
        <f t="shared" si="0"/>
        <v>0.01</v>
      </c>
      <c r="D63" s="24">
        <f t="shared" si="1"/>
        <v>1.798709602538705</v>
      </c>
      <c r="F63" s="26">
        <v>36130</v>
      </c>
      <c r="G63" s="23">
        <f>D181</f>
        <v>5.819466326205813</v>
      </c>
      <c r="H63" s="29">
        <f t="shared" si="2"/>
        <v>0.03030099999999991</v>
      </c>
      <c r="J63" s="11"/>
      <c r="K63" s="45"/>
      <c r="L63" s="29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7"/>
      <c r="AQ63" s="7"/>
    </row>
    <row r="64" spans="1:43" s="8" customFormat="1" ht="11.25">
      <c r="A64" s="10">
        <v>32598</v>
      </c>
      <c r="B64" s="37">
        <f>1</f>
        <v>1</v>
      </c>
      <c r="C64" s="38">
        <f t="shared" si="0"/>
        <v>0.01</v>
      </c>
      <c r="D64" s="24">
        <f t="shared" si="1"/>
        <v>1.8166966985640922</v>
      </c>
      <c r="F64" s="26">
        <v>36220</v>
      </c>
      <c r="G64" s="23">
        <f>D184</f>
        <v>5.9958019753561755</v>
      </c>
      <c r="H64" s="29">
        <f t="shared" si="2"/>
        <v>0.030301000000000133</v>
      </c>
      <c r="J64" s="11"/>
      <c r="K64" s="45"/>
      <c r="L64" s="29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7"/>
      <c r="AQ64" s="7"/>
    </row>
    <row r="65" spans="1:43" s="8" customFormat="1" ht="11.25">
      <c r="A65" s="10">
        <v>32628</v>
      </c>
      <c r="B65" s="37">
        <f>1</f>
        <v>1</v>
      </c>
      <c r="C65" s="38">
        <f t="shared" si="0"/>
        <v>0.01</v>
      </c>
      <c r="D65" s="24">
        <f t="shared" si="1"/>
        <v>1.8348636655497332</v>
      </c>
      <c r="F65" s="26">
        <v>36312</v>
      </c>
      <c r="G65" s="23">
        <f>D187</f>
        <v>6.177480771011442</v>
      </c>
      <c r="H65" s="29">
        <f t="shared" si="2"/>
        <v>0.03030099999999991</v>
      </c>
      <c r="J65" s="11"/>
      <c r="K65" s="45"/>
      <c r="L65" s="29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7"/>
      <c r="AQ65" s="7"/>
    </row>
    <row r="66" spans="1:43" s="8" customFormat="1" ht="11.25">
      <c r="A66" s="10">
        <v>32659</v>
      </c>
      <c r="B66" s="37">
        <f>1</f>
        <v>1</v>
      </c>
      <c r="C66" s="38">
        <f t="shared" si="0"/>
        <v>0.01</v>
      </c>
      <c r="D66" s="24">
        <f t="shared" si="1"/>
        <v>1.8532123022052305</v>
      </c>
      <c r="F66" s="26">
        <v>36404</v>
      </c>
      <c r="G66" s="23">
        <f>D190</f>
        <v>6.36466461585386</v>
      </c>
      <c r="H66" s="29">
        <f t="shared" si="2"/>
        <v>0.03030099999999991</v>
      </c>
      <c r="J66" s="11"/>
      <c r="K66" s="45"/>
      <c r="L66" s="29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7"/>
      <c r="AQ66" s="7"/>
    </row>
    <row r="67" spans="1:43" s="8" customFormat="1" ht="11.25">
      <c r="A67" s="10">
        <v>32689</v>
      </c>
      <c r="B67" s="37">
        <f>1</f>
        <v>1</v>
      </c>
      <c r="C67" s="38">
        <f t="shared" si="0"/>
        <v>0.01</v>
      </c>
      <c r="D67" s="24">
        <f t="shared" si="1"/>
        <v>1.8717444252272828</v>
      </c>
      <c r="F67" s="26">
        <v>36495</v>
      </c>
      <c r="G67" s="23">
        <f>D193</f>
        <v>6.557520318378848</v>
      </c>
      <c r="H67" s="29">
        <f t="shared" si="2"/>
        <v>0.030301000000000133</v>
      </c>
      <c r="J67" s="11"/>
      <c r="K67" s="45"/>
      <c r="L67" s="29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7"/>
      <c r="AQ67" s="7"/>
    </row>
    <row r="68" spans="1:43" s="8" customFormat="1" ht="11.25">
      <c r="A68" s="10">
        <v>32720</v>
      </c>
      <c r="B68" s="37">
        <f>1</f>
        <v>1</v>
      </c>
      <c r="C68" s="38">
        <f t="shared" si="0"/>
        <v>0.01</v>
      </c>
      <c r="D68" s="24">
        <f t="shared" si="1"/>
        <v>1.8904618694795556</v>
      </c>
      <c r="F68" s="26">
        <v>36586</v>
      </c>
      <c r="G68" s="23">
        <f>D196</f>
        <v>6.7562197415460465</v>
      </c>
      <c r="H68" s="29">
        <f t="shared" si="2"/>
        <v>0.030301000000000133</v>
      </c>
      <c r="J68" s="11"/>
      <c r="K68" s="45"/>
      <c r="L68" s="29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7"/>
      <c r="AQ68" s="7"/>
    </row>
    <row r="69" spans="1:43" s="8" customFormat="1" ht="11.25">
      <c r="A69" s="10">
        <v>32751</v>
      </c>
      <c r="B69" s="37">
        <f>1</f>
        <v>1</v>
      </c>
      <c r="C69" s="38">
        <f t="shared" si="0"/>
        <v>0.01</v>
      </c>
      <c r="D69" s="24">
        <f t="shared" si="1"/>
        <v>1.9093664881743513</v>
      </c>
      <c r="F69" s="26">
        <v>36678</v>
      </c>
      <c r="G69" s="23">
        <f>D199</f>
        <v>6.960939955934633</v>
      </c>
      <c r="H69" s="29">
        <f t="shared" si="2"/>
        <v>0.03030099999999991</v>
      </c>
      <c r="J69" s="11"/>
      <c r="K69" s="45"/>
      <c r="L69" s="29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7"/>
      <c r="AQ69" s="7"/>
    </row>
    <row r="70" spans="1:43" s="8" customFormat="1" ht="11.25">
      <c r="A70" s="10">
        <v>32781</v>
      </c>
      <c r="B70" s="37">
        <f>1</f>
        <v>1</v>
      </c>
      <c r="C70" s="38">
        <f aca="true" t="shared" si="4" ref="C70:C133">B70/100</f>
        <v>0.01</v>
      </c>
      <c r="D70" s="24">
        <f aca="true" t="shared" si="5" ref="D70:D133">(1+C70)*D69</f>
        <v>1.9284601530560948</v>
      </c>
      <c r="F70" s="26">
        <v>36770</v>
      </c>
      <c r="G70" s="23">
        <f>D202</f>
        <v>7.171863397539409</v>
      </c>
      <c r="H70" s="29">
        <f aca="true" t="shared" si="6" ref="H70:H95">G70/G69-1</f>
        <v>0.03030099999999991</v>
      </c>
      <c r="J70" s="11"/>
      <c r="K70" s="45"/>
      <c r="L70" s="29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7"/>
      <c r="AQ70" s="7"/>
    </row>
    <row r="71" spans="1:43" s="8" customFormat="1" ht="11.25">
      <c r="A71" s="10">
        <v>32812</v>
      </c>
      <c r="B71" s="37">
        <f>1</f>
        <v>1</v>
      </c>
      <c r="C71" s="38">
        <f t="shared" si="4"/>
        <v>0.01</v>
      </c>
      <c r="D71" s="24">
        <f t="shared" si="5"/>
        <v>1.9477447545866557</v>
      </c>
      <c r="F71" s="26">
        <v>36861</v>
      </c>
      <c r="G71" s="23">
        <f>D205</f>
        <v>7.38917803034825</v>
      </c>
      <c r="H71" s="29">
        <f t="shared" si="6"/>
        <v>0.03030099999999991</v>
      </c>
      <c r="J71" s="11"/>
      <c r="K71" s="45"/>
      <c r="L71" s="29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7"/>
      <c r="AQ71" s="7"/>
    </row>
    <row r="72" spans="1:43" s="8" customFormat="1" ht="11.25">
      <c r="A72" s="10">
        <v>32842</v>
      </c>
      <c r="B72" s="37">
        <f>1</f>
        <v>1</v>
      </c>
      <c r="C72" s="38">
        <f t="shared" si="4"/>
        <v>0.01</v>
      </c>
      <c r="D72" s="24">
        <f t="shared" si="5"/>
        <v>1.9672222021325223</v>
      </c>
      <c r="F72" s="26">
        <v>36951</v>
      </c>
      <c r="G72" s="23">
        <f>D208</f>
        <v>7.613077513845833</v>
      </c>
      <c r="H72" s="29">
        <f t="shared" si="6"/>
        <v>0.030301000000000133</v>
      </c>
      <c r="J72" s="11"/>
      <c r="K72" s="45"/>
      <c r="L72" s="29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7"/>
      <c r="AQ72" s="7"/>
    </row>
    <row r="73" spans="1:43" s="8" customFormat="1" ht="11.25">
      <c r="A73" s="10">
        <v>32873</v>
      </c>
      <c r="B73" s="37">
        <f>1</f>
        <v>1</v>
      </c>
      <c r="C73" s="38">
        <f t="shared" si="4"/>
        <v>0.01</v>
      </c>
      <c r="D73" s="24">
        <f t="shared" si="5"/>
        <v>1.9868944241538475</v>
      </c>
      <c r="F73" s="26">
        <v>37043</v>
      </c>
      <c r="G73" s="23">
        <f>D211</f>
        <v>7.843761375592877</v>
      </c>
      <c r="H73" s="29">
        <f t="shared" si="6"/>
        <v>0.030301000000000133</v>
      </c>
      <c r="J73" s="11"/>
      <c r="K73" s="45"/>
      <c r="L73" s="29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7"/>
      <c r="AQ73" s="7"/>
    </row>
    <row r="74" spans="1:43" s="8" customFormat="1" ht="11.25">
      <c r="A74" s="10">
        <v>32904</v>
      </c>
      <c r="B74" s="37">
        <f>1</f>
        <v>1</v>
      </c>
      <c r="C74" s="38">
        <f t="shared" si="4"/>
        <v>0.01</v>
      </c>
      <c r="D74" s="24">
        <f t="shared" si="5"/>
        <v>2.006763368395386</v>
      </c>
      <c r="F74" s="26">
        <v>37135</v>
      </c>
      <c r="G74" s="23">
        <f>D214</f>
        <v>8.081435189034718</v>
      </c>
      <c r="H74" s="29">
        <f t="shared" si="6"/>
        <v>0.030301000000000133</v>
      </c>
      <c r="J74" s="11"/>
      <c r="K74" s="45"/>
      <c r="L74" s="29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7"/>
      <c r="AQ74" s="7"/>
    </row>
    <row r="75" spans="1:43" s="8" customFormat="1" ht="11.25">
      <c r="A75" s="10">
        <v>32932</v>
      </c>
      <c r="B75" s="37">
        <f>1</f>
        <v>1</v>
      </c>
      <c r="C75" s="38">
        <f t="shared" si="4"/>
        <v>0.01</v>
      </c>
      <c r="D75" s="24">
        <f t="shared" si="5"/>
        <v>2.02683100207934</v>
      </c>
      <c r="F75" s="26">
        <v>37226</v>
      </c>
      <c r="G75" s="23">
        <f>D217</f>
        <v>8.32631075669766</v>
      </c>
      <c r="H75" s="29">
        <f t="shared" si="6"/>
        <v>0.030301000000000133</v>
      </c>
      <c r="J75" s="11"/>
      <c r="K75" s="45"/>
      <c r="L75" s="29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7"/>
      <c r="AQ75" s="7"/>
    </row>
    <row r="76" spans="1:43" s="8" customFormat="1" ht="11.25">
      <c r="A76" s="10">
        <v>32963</v>
      </c>
      <c r="B76" s="37">
        <f>1</f>
        <v>1</v>
      </c>
      <c r="C76" s="38">
        <f t="shared" si="4"/>
        <v>0.01</v>
      </c>
      <c r="D76" s="24">
        <f t="shared" si="5"/>
        <v>2.047099312100133</v>
      </c>
      <c r="F76" s="26">
        <v>37316</v>
      </c>
      <c r="G76" s="23">
        <f>D220</f>
        <v>8.578606298936357</v>
      </c>
      <c r="H76" s="29">
        <f t="shared" si="6"/>
        <v>0.030301000000000133</v>
      </c>
      <c r="J76" s="11"/>
      <c r="K76" s="45"/>
      <c r="L76" s="29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7"/>
      <c r="AQ76" s="7"/>
    </row>
    <row r="77" spans="1:43" s="8" customFormat="1" ht="11.25">
      <c r="A77" s="10">
        <v>32993</v>
      </c>
      <c r="B77" s="37">
        <f>1</f>
        <v>1</v>
      </c>
      <c r="C77" s="38">
        <f t="shared" si="4"/>
        <v>0.01</v>
      </c>
      <c r="D77" s="24">
        <f t="shared" si="5"/>
        <v>2.0675703052211345</v>
      </c>
      <c r="F77" s="26">
        <v>37408</v>
      </c>
      <c r="G77" s="23">
        <f>D223</f>
        <v>8.83854664840043</v>
      </c>
      <c r="H77" s="29">
        <f t="shared" si="6"/>
        <v>0.030301000000000133</v>
      </c>
      <c r="J77" s="11"/>
      <c r="K77" s="45"/>
      <c r="L77" s="29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7"/>
      <c r="AQ77" s="7"/>
    </row>
    <row r="78" spans="1:43" s="8" customFormat="1" ht="11.25">
      <c r="A78" s="10">
        <v>33024</v>
      </c>
      <c r="B78" s="37">
        <f>1</f>
        <v>1</v>
      </c>
      <c r="C78" s="38">
        <f t="shared" si="4"/>
        <v>0.01</v>
      </c>
      <c r="D78" s="24">
        <f t="shared" si="5"/>
        <v>2.088246008273346</v>
      </c>
      <c r="F78" s="26">
        <v>37500</v>
      </c>
      <c r="G78" s="23">
        <f>D226</f>
        <v>9.10636345039361</v>
      </c>
      <c r="H78" s="29">
        <f t="shared" si="6"/>
        <v>0.03030099999999991</v>
      </c>
      <c r="J78" s="11"/>
      <c r="K78" s="45"/>
      <c r="L78" s="29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7"/>
      <c r="AQ78" s="7"/>
    </row>
    <row r="79" spans="1:43" s="8" customFormat="1" ht="11.25">
      <c r="A79" s="10">
        <v>33054</v>
      </c>
      <c r="B79" s="37">
        <f>1</f>
        <v>1</v>
      </c>
      <c r="C79" s="38">
        <f t="shared" si="4"/>
        <v>0.01</v>
      </c>
      <c r="D79" s="24">
        <f t="shared" si="5"/>
        <v>2.1091284683560794</v>
      </c>
      <c r="F79" s="26">
        <v>37591</v>
      </c>
      <c r="G79" s="23">
        <f>D229</f>
        <v>9.382295369303987</v>
      </c>
      <c r="H79" s="29">
        <f t="shared" si="6"/>
        <v>0.030301000000000133</v>
      </c>
      <c r="J79" s="11"/>
      <c r="K79" s="45"/>
      <c r="L79" s="29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Q79" s="7"/>
    </row>
    <row r="80" spans="1:43" s="8" customFormat="1" ht="11.25">
      <c r="A80" s="10">
        <v>33085</v>
      </c>
      <c r="B80" s="37">
        <f>1</f>
        <v>1</v>
      </c>
      <c r="C80" s="38">
        <f t="shared" si="4"/>
        <v>0.01</v>
      </c>
      <c r="D80" s="24">
        <f t="shared" si="5"/>
        <v>2.1302197530396403</v>
      </c>
      <c r="F80" s="26">
        <v>37681</v>
      </c>
      <c r="G80" s="23">
        <f>D232</f>
        <v>9.666588301289268</v>
      </c>
      <c r="H80" s="29">
        <f t="shared" si="6"/>
        <v>0.030301000000000133</v>
      </c>
      <c r="J80" s="11"/>
      <c r="K80" s="45"/>
      <c r="L80" s="29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7"/>
      <c r="AQ80" s="7"/>
    </row>
    <row r="81" spans="1:43" s="8" customFormat="1" ht="11.25">
      <c r="A81" s="10">
        <v>33116</v>
      </c>
      <c r="B81" s="37">
        <f>1</f>
        <v>1</v>
      </c>
      <c r="C81" s="38">
        <f t="shared" si="4"/>
        <v>0.01</v>
      </c>
      <c r="D81" s="24">
        <f t="shared" si="5"/>
        <v>2.1515219505700367</v>
      </c>
      <c r="F81" s="26">
        <v>37773</v>
      </c>
      <c r="G81" s="23">
        <f>D235</f>
        <v>9.959495593406634</v>
      </c>
      <c r="H81" s="29">
        <f t="shared" si="6"/>
        <v>0.03030099999999991</v>
      </c>
      <c r="J81" s="11"/>
      <c r="K81" s="45"/>
      <c r="L81" s="29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7"/>
      <c r="AQ81" s="7"/>
    </row>
    <row r="82" spans="1:43" s="8" customFormat="1" ht="11.25">
      <c r="A82" s="10">
        <v>33146</v>
      </c>
      <c r="B82" s="37">
        <f>1</f>
        <v>1</v>
      </c>
      <c r="C82" s="38">
        <f t="shared" si="4"/>
        <v>0.01</v>
      </c>
      <c r="D82" s="24">
        <f t="shared" si="5"/>
        <v>2.173037170075737</v>
      </c>
      <c r="F82" s="26">
        <v>37865</v>
      </c>
      <c r="G82" s="23">
        <f>D238</f>
        <v>10.261278269382448</v>
      </c>
      <c r="H82" s="29">
        <f t="shared" si="6"/>
        <v>0.03030099999999991</v>
      </c>
      <c r="J82" s="11"/>
      <c r="K82" s="45"/>
      <c r="L82" s="29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7"/>
      <c r="AQ82" s="7"/>
    </row>
    <row r="83" spans="1:43" s="8" customFormat="1" ht="11.25">
      <c r="A83" s="10">
        <v>33177</v>
      </c>
      <c r="B83" s="37">
        <f>1</f>
        <v>1</v>
      </c>
      <c r="C83" s="38">
        <f t="shared" si="4"/>
        <v>0.01</v>
      </c>
      <c r="D83" s="24">
        <f t="shared" si="5"/>
        <v>2.1947675417764945</v>
      </c>
      <c r="F83" s="26">
        <v>37956</v>
      </c>
      <c r="G83" s="23">
        <f>D241</f>
        <v>10.572205262223006</v>
      </c>
      <c r="H83" s="29">
        <f t="shared" si="6"/>
        <v>0.030301000000000133</v>
      </c>
      <c r="J83" s="11"/>
      <c r="K83" s="45"/>
      <c r="L83" s="29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7"/>
      <c r="AQ83" s="7"/>
    </row>
    <row r="84" spans="1:43" s="8" customFormat="1" ht="11.25">
      <c r="A84" s="10">
        <v>33207</v>
      </c>
      <c r="B84" s="37">
        <f>1</f>
        <v>1</v>
      </c>
      <c r="C84" s="38">
        <f t="shared" si="4"/>
        <v>0.01</v>
      </c>
      <c r="D84" s="24">
        <f t="shared" si="5"/>
        <v>2.2167152171942592</v>
      </c>
      <c r="F84" s="26">
        <v>38047</v>
      </c>
      <c r="G84" s="23">
        <f>D244</f>
        <v>10.892553653873627</v>
      </c>
      <c r="H84" s="29">
        <f t="shared" si="6"/>
        <v>0.030301000000000133</v>
      </c>
      <c r="J84" s="11"/>
      <c r="K84" s="45"/>
      <c r="L84" s="29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7"/>
      <c r="AQ84" s="7"/>
    </row>
    <row r="85" spans="1:43" s="8" customFormat="1" ht="11.25">
      <c r="A85" s="10">
        <v>33238</v>
      </c>
      <c r="B85" s="37">
        <f>1</f>
        <v>1</v>
      </c>
      <c r="C85" s="38">
        <f t="shared" si="4"/>
        <v>0.01</v>
      </c>
      <c r="D85" s="24">
        <f t="shared" si="5"/>
        <v>2.238882369366202</v>
      </c>
      <c r="F85" s="26">
        <v>38139</v>
      </c>
      <c r="G85" s="23">
        <f>D247</f>
        <v>11.222608922139653</v>
      </c>
      <c r="H85" s="29">
        <f t="shared" si="6"/>
        <v>0.030301000000000133</v>
      </c>
      <c r="J85" s="11"/>
      <c r="K85" s="45"/>
      <c r="L85" s="29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7"/>
      <c r="AQ85" s="7"/>
    </row>
    <row r="86" spans="1:43" s="8" customFormat="1" ht="11.25">
      <c r="A86" s="10">
        <v>33269</v>
      </c>
      <c r="B86" s="37">
        <f>1</f>
        <v>1</v>
      </c>
      <c r="C86" s="38">
        <f t="shared" si="4"/>
        <v>0.01</v>
      </c>
      <c r="D86" s="24">
        <f t="shared" si="5"/>
        <v>2.261271193059864</v>
      </c>
      <c r="F86" s="26">
        <v>38231</v>
      </c>
      <c r="G86" s="23">
        <f>D250</f>
        <v>11.562665195089407</v>
      </c>
      <c r="H86" s="29">
        <f t="shared" si="6"/>
        <v>0.030301000000000133</v>
      </c>
      <c r="J86" s="11"/>
      <c r="K86" s="45"/>
      <c r="L86" s="29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7"/>
      <c r="AQ86" s="7"/>
    </row>
    <row r="87" spans="1:43" s="8" customFormat="1" ht="11.25">
      <c r="A87" s="10">
        <v>33297</v>
      </c>
      <c r="B87" s="37">
        <f>1</f>
        <v>1</v>
      </c>
      <c r="C87" s="38">
        <f t="shared" si="4"/>
        <v>0.01</v>
      </c>
      <c r="D87" s="24">
        <f t="shared" si="5"/>
        <v>2.2838839049904625</v>
      </c>
      <c r="F87" s="26">
        <v>38322</v>
      </c>
      <c r="G87" s="23">
        <f>D253</f>
        <v>11.91302551316581</v>
      </c>
      <c r="H87" s="29">
        <f t="shared" si="6"/>
        <v>0.03030099999999991</v>
      </c>
      <c r="J87" s="11"/>
      <c r="K87" s="45"/>
      <c r="L87" s="29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7"/>
      <c r="AQ87" s="7"/>
    </row>
    <row r="88" spans="1:43" s="8" customFormat="1" ht="11.25">
      <c r="A88" s="10">
        <v>33328</v>
      </c>
      <c r="B88" s="37">
        <f>1</f>
        <v>1</v>
      </c>
      <c r="C88" s="38">
        <f t="shared" si="4"/>
        <v>0.01</v>
      </c>
      <c r="D88" s="24">
        <f t="shared" si="5"/>
        <v>2.3067227440403673</v>
      </c>
      <c r="F88" s="26">
        <v>38412</v>
      </c>
      <c r="G88" s="23">
        <f>D256</f>
        <v>12.274002099240246</v>
      </c>
      <c r="H88" s="29">
        <f t="shared" si="6"/>
        <v>0.03030099999999991</v>
      </c>
      <c r="J88" s="11"/>
      <c r="K88" s="45"/>
      <c r="L88" s="29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7"/>
      <c r="AQ88" s="7"/>
    </row>
    <row r="89" spans="1:43" s="8" customFormat="1" ht="11.25">
      <c r="A89" s="10">
        <v>33358</v>
      </c>
      <c r="B89" s="37">
        <f>1</f>
        <v>1</v>
      </c>
      <c r="C89" s="38">
        <f t="shared" si="4"/>
        <v>0.01</v>
      </c>
      <c r="D89" s="24">
        <f t="shared" si="5"/>
        <v>2.329789971480771</v>
      </c>
      <c r="F89" s="26">
        <v>38504</v>
      </c>
      <c r="G89" s="23">
        <f>D259</f>
        <v>12.645916636849325</v>
      </c>
      <c r="H89" s="29">
        <f t="shared" si="6"/>
        <v>0.030301000000000133</v>
      </c>
      <c r="J89" s="11"/>
      <c r="K89" s="45"/>
      <c r="L89" s="29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7"/>
      <c r="AQ89" s="7"/>
    </row>
    <row r="90" spans="1:43" s="8" customFormat="1" ht="11.25">
      <c r="A90" s="10">
        <v>33389</v>
      </c>
      <c r="B90" s="37">
        <f>1</f>
        <v>1</v>
      </c>
      <c r="C90" s="38">
        <f t="shared" si="4"/>
        <v>0.01</v>
      </c>
      <c r="D90" s="24">
        <f t="shared" si="5"/>
        <v>2.3530878711955787</v>
      </c>
      <c r="F90" s="26">
        <v>38596</v>
      </c>
      <c r="G90" s="23">
        <f>D262</f>
        <v>13.029100556862497</v>
      </c>
      <c r="H90" s="29">
        <f t="shared" si="6"/>
        <v>0.030301000000000133</v>
      </c>
      <c r="I90" s="11"/>
      <c r="J90" s="11"/>
      <c r="K90" s="45"/>
      <c r="L90" s="29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7"/>
      <c r="AQ90" s="7"/>
    </row>
    <row r="91" spans="1:43" s="8" customFormat="1" ht="11.25">
      <c r="A91" s="10">
        <v>33419</v>
      </c>
      <c r="B91" s="37">
        <f>1</f>
        <v>1</v>
      </c>
      <c r="C91" s="38">
        <f t="shared" si="4"/>
        <v>0.01</v>
      </c>
      <c r="D91" s="24">
        <f t="shared" si="5"/>
        <v>2.3766187499075344</v>
      </c>
      <c r="F91" s="26">
        <v>38687</v>
      </c>
      <c r="G91" s="23">
        <f>D265</f>
        <v>13.423895332835986</v>
      </c>
      <c r="H91" s="29">
        <f t="shared" si="6"/>
        <v>0.03030099999999991</v>
      </c>
      <c r="J91" s="11"/>
      <c r="K91" s="45"/>
      <c r="L91" s="29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7"/>
      <c r="AQ91" s="7"/>
    </row>
    <row r="92" spans="1:43" s="8" customFormat="1" ht="11.25">
      <c r="A92" s="10">
        <v>33450</v>
      </c>
      <c r="B92" s="37">
        <f>1</f>
        <v>1</v>
      </c>
      <c r="C92" s="38">
        <f t="shared" si="4"/>
        <v>0.01</v>
      </c>
      <c r="D92" s="24">
        <f t="shared" si="5"/>
        <v>2.40038493740661</v>
      </c>
      <c r="F92" s="26">
        <v>38777</v>
      </c>
      <c r="G92" s="23">
        <f>D268</f>
        <v>13.83065278531625</v>
      </c>
      <c r="H92" s="29">
        <f t="shared" si="6"/>
        <v>0.030301000000000133</v>
      </c>
      <c r="J92" s="11"/>
      <c r="K92" s="45"/>
      <c r="L92" s="29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7"/>
      <c r="AQ92" s="7"/>
    </row>
    <row r="93" spans="1:43" s="8" customFormat="1" ht="11.25">
      <c r="A93" s="10">
        <v>33481</v>
      </c>
      <c r="B93" s="37">
        <f>1</f>
        <v>1</v>
      </c>
      <c r="C93" s="38">
        <f t="shared" si="4"/>
        <v>0.01</v>
      </c>
      <c r="D93" s="24">
        <f t="shared" si="5"/>
        <v>2.424388786780676</v>
      </c>
      <c r="F93" s="26">
        <v>38869</v>
      </c>
      <c r="G93" s="23">
        <f>D271</f>
        <v>14.249735395364118</v>
      </c>
      <c r="H93" s="29">
        <f t="shared" si="6"/>
        <v>0.03030099999999991</v>
      </c>
      <c r="I93" s="11"/>
      <c r="J93" s="11"/>
      <c r="K93" s="45"/>
      <c r="L93" s="29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7"/>
      <c r="AQ93" s="7"/>
    </row>
    <row r="94" spans="1:43" s="8" customFormat="1" ht="11.25">
      <c r="A94" s="10">
        <v>33511</v>
      </c>
      <c r="B94" s="37">
        <f>1</f>
        <v>1</v>
      </c>
      <c r="C94" s="38">
        <f t="shared" si="4"/>
        <v>0.01</v>
      </c>
      <c r="D94" s="24">
        <f t="shared" si="5"/>
        <v>2.4486326746484828</v>
      </c>
      <c r="F94" s="26">
        <v>38961</v>
      </c>
      <c r="G94" s="23">
        <f>D274</f>
        <v>14.681516627579047</v>
      </c>
      <c r="H94" s="29">
        <f t="shared" si="6"/>
        <v>0.030301000000000133</v>
      </c>
      <c r="I94" s="11"/>
      <c r="J94" s="11"/>
      <c r="K94" s="45"/>
      <c r="L94" s="29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7"/>
      <c r="AQ94" s="7"/>
    </row>
    <row r="95" spans="1:43" s="8" customFormat="1" ht="11.25">
      <c r="A95" s="10">
        <v>33542</v>
      </c>
      <c r="B95" s="37">
        <f>1</f>
        <v>1</v>
      </c>
      <c r="C95" s="38">
        <f t="shared" si="4"/>
        <v>0.01</v>
      </c>
      <c r="D95" s="24">
        <f t="shared" si="5"/>
        <v>2.4731190013949678</v>
      </c>
      <c r="F95" s="27">
        <v>39052</v>
      </c>
      <c r="G95" s="23">
        <f>D277</f>
        <v>15.126381262911318</v>
      </c>
      <c r="H95" s="29">
        <f t="shared" si="6"/>
        <v>0.03030099999999991</v>
      </c>
      <c r="J95" s="11"/>
      <c r="K95" s="45"/>
      <c r="L95" s="29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7"/>
      <c r="AQ95" s="7"/>
    </row>
    <row r="96" spans="1:43" s="8" customFormat="1" ht="11.25">
      <c r="A96" s="10">
        <v>33572</v>
      </c>
      <c r="B96" s="37">
        <f>1</f>
        <v>1</v>
      </c>
      <c r="C96" s="38">
        <f t="shared" si="4"/>
        <v>0.01</v>
      </c>
      <c r="D96" s="24">
        <f t="shared" si="5"/>
        <v>2.4978501914089173</v>
      </c>
      <c r="F96" s="11"/>
      <c r="G96" s="11"/>
      <c r="H96" s="30"/>
      <c r="I96" s="11"/>
      <c r="J96" s="11"/>
      <c r="K96" s="45"/>
      <c r="L96" s="29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7"/>
      <c r="AQ96" s="7"/>
    </row>
    <row r="97" spans="1:43" s="8" customFormat="1" ht="11.25">
      <c r="A97" s="10">
        <v>33603</v>
      </c>
      <c r="B97" s="37">
        <f>1</f>
        <v>1</v>
      </c>
      <c r="C97" s="38">
        <f t="shared" si="4"/>
        <v>0.01</v>
      </c>
      <c r="D97" s="24">
        <f t="shared" si="5"/>
        <v>2.5228286933230066</v>
      </c>
      <c r="F97" s="11"/>
      <c r="G97" s="11"/>
      <c r="H97" s="30"/>
      <c r="I97" s="11"/>
      <c r="J97" s="11"/>
      <c r="K97" s="45"/>
      <c r="L97" s="29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7"/>
      <c r="AQ97" s="7"/>
    </row>
    <row r="98" spans="1:43" s="8" customFormat="1" ht="11.25">
      <c r="A98" s="10">
        <v>33634</v>
      </c>
      <c r="B98" s="37">
        <f>1</f>
        <v>1</v>
      </c>
      <c r="C98" s="38">
        <f t="shared" si="4"/>
        <v>0.01</v>
      </c>
      <c r="D98" s="24">
        <f t="shared" si="5"/>
        <v>2.5480569802562365</v>
      </c>
      <c r="F98" s="11"/>
      <c r="G98" s="11"/>
      <c r="H98" s="30"/>
      <c r="I98" s="11"/>
      <c r="J98" s="11"/>
      <c r="K98" s="45"/>
      <c r="L98" s="29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7"/>
      <c r="AQ98" s="7"/>
    </row>
    <row r="99" spans="1:43" s="8" customFormat="1" ht="11.25">
      <c r="A99" s="10">
        <v>33663</v>
      </c>
      <c r="B99" s="37">
        <f>1</f>
        <v>1</v>
      </c>
      <c r="C99" s="38">
        <f t="shared" si="4"/>
        <v>0.01</v>
      </c>
      <c r="D99" s="24">
        <f t="shared" si="5"/>
        <v>2.573537550058799</v>
      </c>
      <c r="F99" s="11"/>
      <c r="G99" s="11"/>
      <c r="H99" s="30"/>
      <c r="I99" s="11"/>
      <c r="J99" s="11"/>
      <c r="K99" s="45"/>
      <c r="L99" s="29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7"/>
      <c r="AQ99" s="7"/>
    </row>
    <row r="100" spans="1:43" s="8" customFormat="1" ht="11.25">
      <c r="A100" s="10">
        <v>33694</v>
      </c>
      <c r="B100" s="37">
        <f>1</f>
        <v>1</v>
      </c>
      <c r="C100" s="38">
        <f t="shared" si="4"/>
        <v>0.01</v>
      </c>
      <c r="D100" s="24">
        <f t="shared" si="5"/>
        <v>2.599272925559387</v>
      </c>
      <c r="F100" s="11"/>
      <c r="G100" s="11"/>
      <c r="H100" s="30"/>
      <c r="I100" s="11"/>
      <c r="J100" s="11"/>
      <c r="K100" s="45"/>
      <c r="L100" s="29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7"/>
      <c r="AQ100" s="7"/>
    </row>
    <row r="101" spans="1:43" s="8" customFormat="1" ht="11.25">
      <c r="A101" s="10">
        <v>33724</v>
      </c>
      <c r="B101" s="37">
        <f>1</f>
        <v>1</v>
      </c>
      <c r="C101" s="38">
        <f t="shared" si="4"/>
        <v>0.01</v>
      </c>
      <c r="D101" s="24">
        <f t="shared" si="5"/>
        <v>2.6252656548149806</v>
      </c>
      <c r="F101" s="11"/>
      <c r="G101" s="11"/>
      <c r="H101" s="30"/>
      <c r="I101" s="11"/>
      <c r="J101" s="11"/>
      <c r="K101" s="45"/>
      <c r="L101" s="29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7"/>
      <c r="AQ101" s="7"/>
    </row>
    <row r="102" spans="1:43" s="8" customFormat="1" ht="11.25">
      <c r="A102" s="10">
        <v>33755</v>
      </c>
      <c r="B102" s="37">
        <f>1</f>
        <v>1</v>
      </c>
      <c r="C102" s="38">
        <f t="shared" si="4"/>
        <v>0.01</v>
      </c>
      <c r="D102" s="24">
        <f t="shared" si="5"/>
        <v>2.6515183113631307</v>
      </c>
      <c r="F102" s="11"/>
      <c r="G102" s="11"/>
      <c r="H102" s="30"/>
      <c r="I102" s="11"/>
      <c r="J102" s="11"/>
      <c r="K102" s="45"/>
      <c r="L102" s="29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7"/>
      <c r="AQ102" s="7"/>
    </row>
    <row r="103" spans="1:43" s="8" customFormat="1" ht="11.25">
      <c r="A103" s="10">
        <v>33785</v>
      </c>
      <c r="B103" s="37">
        <f>1</f>
        <v>1</v>
      </c>
      <c r="C103" s="38">
        <f t="shared" si="4"/>
        <v>0.01</v>
      </c>
      <c r="D103" s="24">
        <f t="shared" si="5"/>
        <v>2.678033494476762</v>
      </c>
      <c r="F103" s="11"/>
      <c r="G103" s="11"/>
      <c r="H103" s="30"/>
      <c r="I103" s="11"/>
      <c r="J103" s="11"/>
      <c r="K103" s="45"/>
      <c r="L103" s="29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7"/>
      <c r="AQ103" s="7"/>
    </row>
    <row r="104" spans="1:43" s="8" customFormat="1" ht="11.25">
      <c r="A104" s="10">
        <v>33816</v>
      </c>
      <c r="B104" s="37">
        <f>1</f>
        <v>1</v>
      </c>
      <c r="C104" s="38">
        <f t="shared" si="4"/>
        <v>0.01</v>
      </c>
      <c r="D104" s="24">
        <f t="shared" si="5"/>
        <v>2.7048138294215294</v>
      </c>
      <c r="F104" s="11"/>
      <c r="G104" s="11"/>
      <c r="H104" s="30"/>
      <c r="I104" s="11"/>
      <c r="J104" s="11"/>
      <c r="K104" s="45"/>
      <c r="L104" s="29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7"/>
      <c r="AQ104" s="7"/>
    </row>
    <row r="105" spans="1:43" s="8" customFormat="1" ht="11.25">
      <c r="A105" s="10">
        <v>33847</v>
      </c>
      <c r="B105" s="37">
        <f>1</f>
        <v>1</v>
      </c>
      <c r="C105" s="38">
        <f t="shared" si="4"/>
        <v>0.01</v>
      </c>
      <c r="D105" s="24">
        <f t="shared" si="5"/>
        <v>2.7318619677157447</v>
      </c>
      <c r="F105" s="11"/>
      <c r="G105" s="11"/>
      <c r="H105" s="30"/>
      <c r="I105" s="11"/>
      <c r="J105" s="11"/>
      <c r="K105" s="45"/>
      <c r="L105" s="29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7"/>
      <c r="AQ105" s="7"/>
    </row>
    <row r="106" spans="1:43" s="8" customFormat="1" ht="11.25">
      <c r="A106" s="10">
        <v>33877</v>
      </c>
      <c r="B106" s="37">
        <f>1</f>
        <v>1</v>
      </c>
      <c r="C106" s="38">
        <f t="shared" si="4"/>
        <v>0.01</v>
      </c>
      <c r="D106" s="24">
        <f t="shared" si="5"/>
        <v>2.759180587392902</v>
      </c>
      <c r="F106" s="11"/>
      <c r="G106" s="11"/>
      <c r="H106" s="30"/>
      <c r="I106" s="11"/>
      <c r="J106" s="11"/>
      <c r="K106" s="45"/>
      <c r="L106" s="29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7"/>
      <c r="AQ106" s="7"/>
    </row>
    <row r="107" spans="1:43" s="8" customFormat="1" ht="11.25">
      <c r="A107" s="10">
        <v>33908</v>
      </c>
      <c r="B107" s="37">
        <f>1</f>
        <v>1</v>
      </c>
      <c r="C107" s="38">
        <f t="shared" si="4"/>
        <v>0.01</v>
      </c>
      <c r="D107" s="24">
        <f t="shared" si="5"/>
        <v>2.786772393266831</v>
      </c>
      <c r="F107" s="11"/>
      <c r="G107" s="11"/>
      <c r="H107" s="30"/>
      <c r="I107" s="11"/>
      <c r="J107" s="11"/>
      <c r="K107" s="45"/>
      <c r="L107" s="29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7"/>
      <c r="AQ107" s="7"/>
    </row>
    <row r="108" spans="1:43" s="8" customFormat="1" ht="11.25">
      <c r="A108" s="10">
        <v>33938</v>
      </c>
      <c r="B108" s="37">
        <f>1</f>
        <v>1</v>
      </c>
      <c r="C108" s="38">
        <f t="shared" si="4"/>
        <v>0.01</v>
      </c>
      <c r="D108" s="24">
        <f t="shared" si="5"/>
        <v>2.8146401171994992</v>
      </c>
      <c r="F108" s="11"/>
      <c r="G108" s="11"/>
      <c r="H108" s="30"/>
      <c r="I108" s="11"/>
      <c r="J108" s="11"/>
      <c r="K108" s="45"/>
      <c r="L108" s="29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7"/>
      <c r="AQ108" s="7"/>
    </row>
    <row r="109" spans="1:43" s="8" customFormat="1" ht="11.25">
      <c r="A109" s="10">
        <v>33969</v>
      </c>
      <c r="B109" s="37">
        <f>1</f>
        <v>1</v>
      </c>
      <c r="C109" s="38">
        <f t="shared" si="4"/>
        <v>0.01</v>
      </c>
      <c r="D109" s="24">
        <f t="shared" si="5"/>
        <v>2.8427865183714944</v>
      </c>
      <c r="F109" s="11"/>
      <c r="G109" s="11"/>
      <c r="H109" s="30"/>
      <c r="I109" s="11"/>
      <c r="J109" s="11"/>
      <c r="K109" s="45"/>
      <c r="L109" s="29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7"/>
      <c r="AQ109" s="7"/>
    </row>
    <row r="110" spans="1:43" s="8" customFormat="1" ht="11.25">
      <c r="A110" s="10">
        <v>34000</v>
      </c>
      <c r="B110" s="37">
        <f>1</f>
        <v>1</v>
      </c>
      <c r="C110" s="38">
        <f t="shared" si="4"/>
        <v>0.01</v>
      </c>
      <c r="D110" s="24">
        <f t="shared" si="5"/>
        <v>2.8712143835552095</v>
      </c>
      <c r="F110" s="11"/>
      <c r="G110" s="11"/>
      <c r="H110" s="30"/>
      <c r="I110" s="11"/>
      <c r="J110" s="11"/>
      <c r="K110" s="45"/>
      <c r="L110" s="29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7"/>
      <c r="AQ110" s="7"/>
    </row>
    <row r="111" spans="1:43" s="8" customFormat="1" ht="11.25">
      <c r="A111" s="10">
        <v>34028</v>
      </c>
      <c r="B111" s="37">
        <f>1</f>
        <v>1</v>
      </c>
      <c r="C111" s="38">
        <f t="shared" si="4"/>
        <v>0.01</v>
      </c>
      <c r="D111" s="24">
        <f t="shared" si="5"/>
        <v>2.8999265273907615</v>
      </c>
      <c r="F111" s="11"/>
      <c r="G111" s="11"/>
      <c r="H111" s="30"/>
      <c r="I111" s="11"/>
      <c r="J111" s="11"/>
      <c r="K111" s="45"/>
      <c r="L111" s="29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7"/>
      <c r="AQ111" s="7"/>
    </row>
    <row r="112" spans="1:43" s="8" customFormat="1" ht="11.25">
      <c r="A112" s="10">
        <v>34059</v>
      </c>
      <c r="B112" s="37">
        <f>1</f>
        <v>1</v>
      </c>
      <c r="C112" s="38">
        <f t="shared" si="4"/>
        <v>0.01</v>
      </c>
      <c r="D112" s="24">
        <f t="shared" si="5"/>
        <v>2.928925792664669</v>
      </c>
      <c r="F112" s="11"/>
      <c r="G112" s="11"/>
      <c r="H112" s="30"/>
      <c r="I112" s="11"/>
      <c r="J112" s="11"/>
      <c r="K112" s="45"/>
      <c r="L112" s="29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7"/>
      <c r="AQ112" s="7"/>
    </row>
    <row r="113" spans="1:43" s="8" customFormat="1" ht="11.25">
      <c r="A113" s="10">
        <v>34089</v>
      </c>
      <c r="B113" s="37">
        <f>1</f>
        <v>1</v>
      </c>
      <c r="C113" s="38">
        <f t="shared" si="4"/>
        <v>0.01</v>
      </c>
      <c r="D113" s="24">
        <f t="shared" si="5"/>
        <v>2.9582150505913156</v>
      </c>
      <c r="F113" s="11"/>
      <c r="G113" s="11"/>
      <c r="H113" s="30"/>
      <c r="I113" s="11"/>
      <c r="J113" s="11"/>
      <c r="K113" s="45"/>
      <c r="L113" s="29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7"/>
      <c r="AQ113" s="7"/>
    </row>
    <row r="114" spans="1:43" s="8" customFormat="1" ht="11.25">
      <c r="A114" s="10">
        <v>34120</v>
      </c>
      <c r="B114" s="37">
        <f>1</f>
        <v>1</v>
      </c>
      <c r="C114" s="38">
        <f t="shared" si="4"/>
        <v>0.01</v>
      </c>
      <c r="D114" s="24">
        <f t="shared" si="5"/>
        <v>2.9877972010972287</v>
      </c>
      <c r="F114" s="11"/>
      <c r="G114" s="11"/>
      <c r="H114" s="30"/>
      <c r="I114" s="11"/>
      <c r="J114" s="11"/>
      <c r="K114" s="45"/>
      <c r="L114" s="29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7"/>
      <c r="AQ114" s="7"/>
    </row>
    <row r="115" spans="1:43" s="8" customFormat="1" ht="11.25">
      <c r="A115" s="10">
        <v>34150</v>
      </c>
      <c r="B115" s="37">
        <f>1</f>
        <v>1</v>
      </c>
      <c r="C115" s="38">
        <f t="shared" si="4"/>
        <v>0.01</v>
      </c>
      <c r="D115" s="24">
        <f t="shared" si="5"/>
        <v>3.017675173108201</v>
      </c>
      <c r="F115" s="11"/>
      <c r="G115" s="11"/>
      <c r="H115" s="30"/>
      <c r="I115" s="11"/>
      <c r="J115" s="11"/>
      <c r="K115" s="45"/>
      <c r="L115" s="29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7"/>
      <c r="AQ115" s="7"/>
    </row>
    <row r="116" spans="1:43" s="8" customFormat="1" ht="11.25">
      <c r="A116" s="10">
        <v>34181</v>
      </c>
      <c r="B116" s="37">
        <f>1</f>
        <v>1</v>
      </c>
      <c r="C116" s="38">
        <f t="shared" si="4"/>
        <v>0.01</v>
      </c>
      <c r="D116" s="24">
        <f t="shared" si="5"/>
        <v>3.0478519248392835</v>
      </c>
      <c r="F116" s="11"/>
      <c r="G116" s="11"/>
      <c r="H116" s="30"/>
      <c r="I116" s="11"/>
      <c r="J116" s="11"/>
      <c r="K116" s="45"/>
      <c r="L116" s="29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7"/>
      <c r="AQ116" s="7"/>
    </row>
    <row r="117" spans="1:43" s="8" customFormat="1" ht="11.25">
      <c r="A117" s="10">
        <v>34212</v>
      </c>
      <c r="B117" s="37">
        <f>1</f>
        <v>1</v>
      </c>
      <c r="C117" s="38">
        <f t="shared" si="4"/>
        <v>0.01</v>
      </c>
      <c r="D117" s="24">
        <f t="shared" si="5"/>
        <v>3.078330444087676</v>
      </c>
      <c r="F117" s="11"/>
      <c r="G117" s="11"/>
      <c r="H117" s="30"/>
      <c r="I117" s="11"/>
      <c r="J117" s="11"/>
      <c r="K117" s="45"/>
      <c r="L117" s="29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7"/>
      <c r="AQ117" s="7"/>
    </row>
    <row r="118" spans="1:43" s="8" customFormat="1" ht="11.25">
      <c r="A118" s="10">
        <v>34242</v>
      </c>
      <c r="B118" s="37">
        <f>1</f>
        <v>1</v>
      </c>
      <c r="C118" s="38">
        <f t="shared" si="4"/>
        <v>0.01</v>
      </c>
      <c r="D118" s="24">
        <f t="shared" si="5"/>
        <v>3.109113748528553</v>
      </c>
      <c r="F118" s="11"/>
      <c r="G118" s="11"/>
      <c r="H118" s="30"/>
      <c r="I118" s="11"/>
      <c r="J118" s="11"/>
      <c r="K118" s="45"/>
      <c r="L118" s="29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7"/>
      <c r="AQ118" s="7"/>
    </row>
    <row r="119" spans="1:43" s="8" customFormat="1" ht="11.25">
      <c r="A119" s="10">
        <v>34273</v>
      </c>
      <c r="B119" s="37">
        <f>1</f>
        <v>1</v>
      </c>
      <c r="C119" s="38">
        <f t="shared" si="4"/>
        <v>0.01</v>
      </c>
      <c r="D119" s="24">
        <f t="shared" si="5"/>
        <v>3.1402048860138385</v>
      </c>
      <c r="F119" s="11"/>
      <c r="G119" s="11"/>
      <c r="H119" s="30"/>
      <c r="I119" s="11"/>
      <c r="J119" s="11"/>
      <c r="K119" s="45"/>
      <c r="L119" s="29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7"/>
      <c r="AQ119" s="7"/>
    </row>
    <row r="120" spans="1:43" s="8" customFormat="1" ht="11.25">
      <c r="A120" s="10">
        <v>34303</v>
      </c>
      <c r="B120" s="37">
        <f>1</f>
        <v>1</v>
      </c>
      <c r="C120" s="38">
        <f t="shared" si="4"/>
        <v>0.01</v>
      </c>
      <c r="D120" s="24">
        <f t="shared" si="5"/>
        <v>3.171606934873977</v>
      </c>
      <c r="F120" s="11"/>
      <c r="G120" s="11"/>
      <c r="H120" s="30"/>
      <c r="I120" s="11"/>
      <c r="J120" s="11"/>
      <c r="K120" s="45"/>
      <c r="L120" s="29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7"/>
      <c r="AQ120" s="7"/>
    </row>
    <row r="121" spans="1:43" s="8" customFormat="1" ht="11.25">
      <c r="A121" s="10">
        <v>34334</v>
      </c>
      <c r="B121" s="37">
        <f>1</f>
        <v>1</v>
      </c>
      <c r="C121" s="38">
        <f t="shared" si="4"/>
        <v>0.01</v>
      </c>
      <c r="D121" s="24">
        <f t="shared" si="5"/>
        <v>3.203323004222717</v>
      </c>
      <c r="F121" s="11"/>
      <c r="G121" s="11"/>
      <c r="H121" s="30"/>
      <c r="I121" s="11"/>
      <c r="J121" s="11"/>
      <c r="K121" s="45"/>
      <c r="L121" s="29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7"/>
      <c r="AQ121" s="7"/>
    </row>
    <row r="122" spans="1:43" s="8" customFormat="1" ht="11.25">
      <c r="A122" s="10">
        <v>34365</v>
      </c>
      <c r="B122" s="37">
        <f>1</f>
        <v>1</v>
      </c>
      <c r="C122" s="38">
        <f t="shared" si="4"/>
        <v>0.01</v>
      </c>
      <c r="D122" s="24">
        <f t="shared" si="5"/>
        <v>3.2353562342649442</v>
      </c>
      <c r="F122" s="11"/>
      <c r="G122" s="11"/>
      <c r="H122" s="30"/>
      <c r="I122" s="11"/>
      <c r="J122" s="11"/>
      <c r="K122" s="45"/>
      <c r="L122" s="29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7"/>
      <c r="AQ122" s="7"/>
    </row>
    <row r="123" spans="1:43" s="8" customFormat="1" ht="11.25">
      <c r="A123" s="10">
        <v>34393</v>
      </c>
      <c r="B123" s="37">
        <f>1</f>
        <v>1</v>
      </c>
      <c r="C123" s="38">
        <f t="shared" si="4"/>
        <v>0.01</v>
      </c>
      <c r="D123" s="24">
        <f t="shared" si="5"/>
        <v>3.2677097966075936</v>
      </c>
      <c r="F123" s="11"/>
      <c r="G123" s="11"/>
      <c r="H123" s="30"/>
      <c r="I123" s="11"/>
      <c r="J123" s="11"/>
      <c r="K123" s="45"/>
      <c r="L123" s="29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7"/>
      <c r="AQ123" s="7"/>
    </row>
    <row r="124" spans="1:43" s="8" customFormat="1" ht="11.25">
      <c r="A124" s="10">
        <v>34424</v>
      </c>
      <c r="B124" s="37">
        <f>1</f>
        <v>1</v>
      </c>
      <c r="C124" s="38">
        <f t="shared" si="4"/>
        <v>0.01</v>
      </c>
      <c r="D124" s="24">
        <f t="shared" si="5"/>
        <v>3.3003868945736694</v>
      </c>
      <c r="F124" s="11"/>
      <c r="G124" s="11"/>
      <c r="H124" s="30"/>
      <c r="I124" s="11"/>
      <c r="J124" s="11"/>
      <c r="K124" s="45"/>
      <c r="L124" s="29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7"/>
      <c r="AQ124" s="7"/>
    </row>
    <row r="125" spans="1:43" s="8" customFormat="1" ht="11.25">
      <c r="A125" s="10">
        <v>34454</v>
      </c>
      <c r="B125" s="37">
        <f>1</f>
        <v>1</v>
      </c>
      <c r="C125" s="38">
        <f t="shared" si="4"/>
        <v>0.01</v>
      </c>
      <c r="D125" s="24">
        <f t="shared" si="5"/>
        <v>3.333390763519406</v>
      </c>
      <c r="F125" s="11"/>
      <c r="G125" s="11"/>
      <c r="H125" s="30"/>
      <c r="I125" s="11"/>
      <c r="J125" s="11"/>
      <c r="K125" s="45"/>
      <c r="L125" s="29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7"/>
      <c r="AQ125" s="7"/>
    </row>
    <row r="126" spans="1:43" s="8" customFormat="1" ht="11.25">
      <c r="A126" s="10">
        <v>34485</v>
      </c>
      <c r="B126" s="37">
        <f>1</f>
        <v>1</v>
      </c>
      <c r="C126" s="38">
        <f t="shared" si="4"/>
        <v>0.01</v>
      </c>
      <c r="D126" s="24">
        <f t="shared" si="5"/>
        <v>3.3667246711546</v>
      </c>
      <c r="F126" s="11"/>
      <c r="G126" s="11"/>
      <c r="H126" s="30"/>
      <c r="I126" s="11"/>
      <c r="J126" s="11"/>
      <c r="K126" s="45"/>
      <c r="L126" s="29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7"/>
      <c r="AQ126" s="7"/>
    </row>
    <row r="127" spans="1:43" s="8" customFormat="1" ht="11.25">
      <c r="A127" s="10">
        <v>34515</v>
      </c>
      <c r="B127" s="37">
        <f>1</f>
        <v>1</v>
      </c>
      <c r="C127" s="38">
        <f t="shared" si="4"/>
        <v>0.01</v>
      </c>
      <c r="D127" s="24">
        <f t="shared" si="5"/>
        <v>3.400391917866146</v>
      </c>
      <c r="F127" s="11"/>
      <c r="G127" s="11"/>
      <c r="H127" s="30"/>
      <c r="I127" s="11"/>
      <c r="J127" s="11"/>
      <c r="K127" s="45"/>
      <c r="L127" s="29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7"/>
      <c r="AQ127" s="7"/>
    </row>
    <row r="128" spans="1:43" s="8" customFormat="1" ht="11.25">
      <c r="A128" s="10">
        <v>34546</v>
      </c>
      <c r="B128" s="37">
        <f>1</f>
        <v>1</v>
      </c>
      <c r="C128" s="38">
        <f t="shared" si="4"/>
        <v>0.01</v>
      </c>
      <c r="D128" s="24">
        <f t="shared" si="5"/>
        <v>3.4343958370448076</v>
      </c>
      <c r="F128" s="11"/>
      <c r="G128" s="11"/>
      <c r="H128" s="30"/>
      <c r="I128" s="11"/>
      <c r="J128" s="11"/>
      <c r="K128" s="45"/>
      <c r="L128" s="29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7"/>
      <c r="AQ128" s="7"/>
    </row>
    <row r="129" spans="1:43" s="8" customFormat="1" ht="11.25">
      <c r="A129" s="10">
        <v>34577</v>
      </c>
      <c r="B129" s="37">
        <f>1</f>
        <v>1</v>
      </c>
      <c r="C129" s="38">
        <f t="shared" si="4"/>
        <v>0.01</v>
      </c>
      <c r="D129" s="24">
        <f t="shared" si="5"/>
        <v>3.4687397954152557</v>
      </c>
      <c r="F129" s="11"/>
      <c r="G129" s="11"/>
      <c r="H129" s="30"/>
      <c r="I129" s="11"/>
      <c r="J129" s="11"/>
      <c r="K129" s="45"/>
      <c r="L129" s="29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7"/>
      <c r="AQ129" s="7"/>
    </row>
    <row r="130" spans="1:43" s="8" customFormat="1" ht="11.25">
      <c r="A130" s="10">
        <v>34607</v>
      </c>
      <c r="B130" s="37">
        <f>1</f>
        <v>1</v>
      </c>
      <c r="C130" s="38">
        <f t="shared" si="4"/>
        <v>0.01</v>
      </c>
      <c r="D130" s="24">
        <f t="shared" si="5"/>
        <v>3.5034271933694083</v>
      </c>
      <c r="F130" s="11"/>
      <c r="G130" s="11"/>
      <c r="H130" s="30"/>
      <c r="I130" s="11"/>
      <c r="J130" s="11"/>
      <c r="K130" s="45"/>
      <c r="L130" s="29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7"/>
      <c r="AQ130" s="7"/>
    </row>
    <row r="131" spans="1:43" s="8" customFormat="1" ht="11.25">
      <c r="A131" s="10">
        <v>34638</v>
      </c>
      <c r="B131" s="37">
        <f>1</f>
        <v>1</v>
      </c>
      <c r="C131" s="38">
        <f t="shared" si="4"/>
        <v>0.01</v>
      </c>
      <c r="D131" s="24">
        <f t="shared" si="5"/>
        <v>3.5384614653031026</v>
      </c>
      <c r="F131" s="11"/>
      <c r="G131" s="11"/>
      <c r="H131" s="30"/>
      <c r="I131" s="11"/>
      <c r="J131" s="11"/>
      <c r="K131" s="45"/>
      <c r="L131" s="29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7"/>
      <c r="AQ131" s="7"/>
    </row>
    <row r="132" spans="1:43" s="8" customFormat="1" ht="11.25">
      <c r="A132" s="10">
        <v>34668</v>
      </c>
      <c r="B132" s="37">
        <f>1</f>
        <v>1</v>
      </c>
      <c r="C132" s="38">
        <f t="shared" si="4"/>
        <v>0.01</v>
      </c>
      <c r="D132" s="24">
        <f t="shared" si="5"/>
        <v>3.573846079956134</v>
      </c>
      <c r="F132" s="11"/>
      <c r="G132" s="11"/>
      <c r="H132" s="30"/>
      <c r="I132" s="11"/>
      <c r="J132" s="11"/>
      <c r="K132" s="45"/>
      <c r="L132" s="29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7"/>
      <c r="AQ132" s="7"/>
    </row>
    <row r="133" spans="1:43" s="8" customFormat="1" ht="11.25">
      <c r="A133" s="10">
        <v>34699</v>
      </c>
      <c r="B133" s="37">
        <f>1</f>
        <v>1</v>
      </c>
      <c r="C133" s="38">
        <f t="shared" si="4"/>
        <v>0.01</v>
      </c>
      <c r="D133" s="24">
        <f t="shared" si="5"/>
        <v>3.6095845407556952</v>
      </c>
      <c r="F133" s="11"/>
      <c r="G133" s="11"/>
      <c r="H133" s="30"/>
      <c r="I133" s="11"/>
      <c r="J133" s="11"/>
      <c r="K133" s="45"/>
      <c r="L133" s="29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7"/>
      <c r="AQ133" s="7"/>
    </row>
    <row r="134" spans="1:43" s="8" customFormat="1" ht="11.25">
      <c r="A134" s="10">
        <v>34730</v>
      </c>
      <c r="B134" s="37">
        <f>1</f>
        <v>1</v>
      </c>
      <c r="C134" s="38">
        <f aca="true" t="shared" si="7" ref="C134:C197">B134/100</f>
        <v>0.01</v>
      </c>
      <c r="D134" s="24">
        <f aca="true" t="shared" si="8" ref="D134:D197">(1+C134)*D133</f>
        <v>3.645680386163252</v>
      </c>
      <c r="F134" s="11"/>
      <c r="G134" s="11"/>
      <c r="H134" s="30"/>
      <c r="I134" s="11"/>
      <c r="J134" s="11"/>
      <c r="K134" s="45"/>
      <c r="L134" s="29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7"/>
      <c r="AQ134" s="7"/>
    </row>
    <row r="135" spans="1:43" s="8" customFormat="1" ht="11.25">
      <c r="A135" s="10">
        <v>34758</v>
      </c>
      <c r="B135" s="37">
        <f>1</f>
        <v>1</v>
      </c>
      <c r="C135" s="38">
        <f t="shared" si="7"/>
        <v>0.01</v>
      </c>
      <c r="D135" s="24">
        <f t="shared" si="8"/>
        <v>3.6821371900248847</v>
      </c>
      <c r="F135" s="11"/>
      <c r="G135" s="11"/>
      <c r="H135" s="30"/>
      <c r="I135" s="11"/>
      <c r="J135" s="11"/>
      <c r="K135" s="45"/>
      <c r="L135" s="29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7"/>
      <c r="AQ135" s="7"/>
    </row>
    <row r="136" spans="1:43" s="8" customFormat="1" ht="11.25">
      <c r="A136" s="10">
        <v>34789</v>
      </c>
      <c r="B136" s="37">
        <f>1</f>
        <v>1</v>
      </c>
      <c r="C136" s="38">
        <f t="shared" si="7"/>
        <v>0.01</v>
      </c>
      <c r="D136" s="24">
        <f t="shared" si="8"/>
        <v>3.7189585619251337</v>
      </c>
      <c r="F136" s="11"/>
      <c r="G136" s="11"/>
      <c r="H136" s="30"/>
      <c r="I136" s="11"/>
      <c r="J136" s="11"/>
      <c r="K136" s="45"/>
      <c r="L136" s="29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7"/>
      <c r="AQ136" s="7"/>
    </row>
    <row r="137" spans="1:43" s="8" customFormat="1" ht="11.25">
      <c r="A137" s="10">
        <v>34819</v>
      </c>
      <c r="B137" s="37">
        <f>1</f>
        <v>1</v>
      </c>
      <c r="C137" s="38">
        <f t="shared" si="7"/>
        <v>0.01</v>
      </c>
      <c r="D137" s="24">
        <f t="shared" si="8"/>
        <v>3.756148147544385</v>
      </c>
      <c r="F137" s="11"/>
      <c r="G137" s="11"/>
      <c r="H137" s="30"/>
      <c r="I137" s="11"/>
      <c r="J137" s="11"/>
      <c r="K137" s="45"/>
      <c r="L137" s="29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7"/>
      <c r="AQ137" s="7"/>
    </row>
    <row r="138" spans="1:43" s="8" customFormat="1" ht="11.25">
      <c r="A138" s="10">
        <v>34850</v>
      </c>
      <c r="B138" s="37">
        <f>1</f>
        <v>1</v>
      </c>
      <c r="C138" s="38">
        <f t="shared" si="7"/>
        <v>0.01</v>
      </c>
      <c r="D138" s="24">
        <f t="shared" si="8"/>
        <v>3.793709629019829</v>
      </c>
      <c r="F138" s="11"/>
      <c r="G138" s="11"/>
      <c r="H138" s="30"/>
      <c r="I138" s="11"/>
      <c r="J138" s="11"/>
      <c r="K138" s="45"/>
      <c r="L138" s="29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7"/>
      <c r="AQ138" s="7"/>
    </row>
    <row r="139" spans="1:43" s="8" customFormat="1" ht="11.25">
      <c r="A139" s="10">
        <v>34880</v>
      </c>
      <c r="B139" s="37">
        <f>1</f>
        <v>1</v>
      </c>
      <c r="C139" s="38">
        <f t="shared" si="7"/>
        <v>0.01</v>
      </c>
      <c r="D139" s="24">
        <f t="shared" si="8"/>
        <v>3.8316467253100273</v>
      </c>
      <c r="F139" s="11"/>
      <c r="G139" s="11"/>
      <c r="H139" s="30"/>
      <c r="I139" s="11"/>
      <c r="J139" s="11"/>
      <c r="K139" s="45"/>
      <c r="L139" s="29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7"/>
      <c r="AQ139" s="7"/>
    </row>
    <row r="140" spans="1:43" s="8" customFormat="1" ht="11.25">
      <c r="A140" s="10">
        <v>34911</v>
      </c>
      <c r="B140" s="37">
        <f>1</f>
        <v>1</v>
      </c>
      <c r="C140" s="38">
        <f t="shared" si="7"/>
        <v>0.01</v>
      </c>
      <c r="D140" s="24">
        <f t="shared" si="8"/>
        <v>3.8699631925631275</v>
      </c>
      <c r="F140" s="11"/>
      <c r="G140" s="11"/>
      <c r="H140" s="30"/>
      <c r="I140" s="11"/>
      <c r="J140" s="11"/>
      <c r="K140" s="45"/>
      <c r="L140" s="29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7"/>
      <c r="AQ140" s="7"/>
    </row>
    <row r="141" spans="1:43" s="8" customFormat="1" ht="11.25">
      <c r="A141" s="10">
        <v>34942</v>
      </c>
      <c r="B141" s="37">
        <f>1</f>
        <v>1</v>
      </c>
      <c r="C141" s="38">
        <f t="shared" si="7"/>
        <v>0.01</v>
      </c>
      <c r="D141" s="24">
        <f t="shared" si="8"/>
        <v>3.9086628244887587</v>
      </c>
      <c r="F141" s="11"/>
      <c r="G141" s="11"/>
      <c r="H141" s="30"/>
      <c r="I141" s="11"/>
      <c r="J141" s="11"/>
      <c r="K141" s="45"/>
      <c r="L141" s="29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7"/>
      <c r="AQ141" s="7"/>
    </row>
    <row r="142" spans="1:43" s="8" customFormat="1" ht="11.25">
      <c r="A142" s="10">
        <v>34972</v>
      </c>
      <c r="B142" s="37">
        <f>1</f>
        <v>1</v>
      </c>
      <c r="C142" s="38">
        <f t="shared" si="7"/>
        <v>0.01</v>
      </c>
      <c r="D142" s="24">
        <f t="shared" si="8"/>
        <v>3.947749452733646</v>
      </c>
      <c r="F142" s="11"/>
      <c r="G142" s="11"/>
      <c r="H142" s="30"/>
      <c r="I142" s="11"/>
      <c r="J142" s="11"/>
      <c r="K142" s="45"/>
      <c r="L142" s="29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7"/>
      <c r="AQ142" s="7"/>
    </row>
    <row r="143" spans="1:43" s="8" customFormat="1" ht="11.25">
      <c r="A143" s="10">
        <v>35003</v>
      </c>
      <c r="B143" s="37">
        <f>1</f>
        <v>1</v>
      </c>
      <c r="C143" s="38">
        <f t="shared" si="7"/>
        <v>0.01</v>
      </c>
      <c r="D143" s="24">
        <f t="shared" si="8"/>
        <v>3.9872269472609827</v>
      </c>
      <c r="F143" s="11"/>
      <c r="G143" s="11"/>
      <c r="H143" s="30"/>
      <c r="I143" s="11"/>
      <c r="J143" s="11"/>
      <c r="K143" s="45"/>
      <c r="L143" s="29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7"/>
      <c r="AQ143" s="7"/>
    </row>
    <row r="144" spans="1:43" s="8" customFormat="1" ht="11.25">
      <c r="A144" s="10">
        <v>35033</v>
      </c>
      <c r="B144" s="37">
        <f>1</f>
        <v>1</v>
      </c>
      <c r="C144" s="38">
        <f t="shared" si="7"/>
        <v>0.01</v>
      </c>
      <c r="D144" s="24">
        <f t="shared" si="8"/>
        <v>4.027099216733593</v>
      </c>
      <c r="F144" s="11"/>
      <c r="G144" s="11"/>
      <c r="H144" s="30"/>
      <c r="I144" s="11"/>
      <c r="J144" s="11"/>
      <c r="K144" s="45"/>
      <c r="L144" s="29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7"/>
      <c r="AQ144" s="7"/>
    </row>
    <row r="145" spans="1:43" s="8" customFormat="1" ht="11.25">
      <c r="A145" s="10">
        <v>35064</v>
      </c>
      <c r="B145" s="37">
        <f>1</f>
        <v>1</v>
      </c>
      <c r="C145" s="38">
        <f t="shared" si="7"/>
        <v>0.01</v>
      </c>
      <c r="D145" s="24">
        <f t="shared" si="8"/>
        <v>4.067370208900929</v>
      </c>
      <c r="F145" s="11"/>
      <c r="G145" s="11"/>
      <c r="H145" s="30"/>
      <c r="I145" s="11"/>
      <c r="J145" s="11"/>
      <c r="K145" s="45"/>
      <c r="L145" s="29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7"/>
      <c r="AQ145" s="7"/>
    </row>
    <row r="146" spans="1:43" s="8" customFormat="1" ht="11.25">
      <c r="A146" s="10">
        <v>35095</v>
      </c>
      <c r="B146" s="37">
        <f>1</f>
        <v>1</v>
      </c>
      <c r="C146" s="38">
        <f t="shared" si="7"/>
        <v>0.01</v>
      </c>
      <c r="D146" s="24">
        <f t="shared" si="8"/>
        <v>4.108043910989938</v>
      </c>
      <c r="F146" s="11"/>
      <c r="G146" s="11"/>
      <c r="H146" s="30"/>
      <c r="I146" s="11"/>
      <c r="J146" s="11"/>
      <c r="K146" s="45"/>
      <c r="L146" s="29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7"/>
      <c r="AQ146" s="7"/>
    </row>
    <row r="147" spans="1:43" s="8" customFormat="1" ht="11.25">
      <c r="A147" s="10">
        <v>35124</v>
      </c>
      <c r="B147" s="37">
        <f>1</f>
        <v>1</v>
      </c>
      <c r="C147" s="38">
        <f t="shared" si="7"/>
        <v>0.01</v>
      </c>
      <c r="D147" s="24">
        <f t="shared" si="8"/>
        <v>4.149124350099838</v>
      </c>
      <c r="F147" s="11"/>
      <c r="G147" s="11"/>
      <c r="H147" s="30"/>
      <c r="I147" s="11"/>
      <c r="J147" s="11"/>
      <c r="K147" s="45"/>
      <c r="L147" s="29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7"/>
      <c r="AQ147" s="7"/>
    </row>
    <row r="148" spans="1:43" s="8" customFormat="1" ht="11.25">
      <c r="A148" s="10">
        <v>35155</v>
      </c>
      <c r="B148" s="37">
        <f>1</f>
        <v>1</v>
      </c>
      <c r="C148" s="38">
        <f t="shared" si="7"/>
        <v>0.01</v>
      </c>
      <c r="D148" s="24">
        <f t="shared" si="8"/>
        <v>4.190615593600836</v>
      </c>
      <c r="F148" s="11"/>
      <c r="G148" s="11"/>
      <c r="H148" s="30"/>
      <c r="I148" s="11"/>
      <c r="J148" s="11"/>
      <c r="K148" s="45"/>
      <c r="L148" s="29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7"/>
      <c r="AQ148" s="7"/>
    </row>
    <row r="149" spans="1:43" s="8" customFormat="1" ht="11.25">
      <c r="A149" s="10">
        <v>35185</v>
      </c>
      <c r="B149" s="37">
        <f>1</f>
        <v>1</v>
      </c>
      <c r="C149" s="38">
        <f t="shared" si="7"/>
        <v>0.01</v>
      </c>
      <c r="D149" s="24">
        <f t="shared" si="8"/>
        <v>4.232521749536844</v>
      </c>
      <c r="F149" s="11"/>
      <c r="G149" s="11"/>
      <c r="H149" s="30"/>
      <c r="I149" s="11"/>
      <c r="J149" s="11"/>
      <c r="K149" s="45"/>
      <c r="L149" s="29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7"/>
      <c r="AQ149" s="7"/>
    </row>
    <row r="150" spans="1:43" s="8" customFormat="1" ht="11.25">
      <c r="A150" s="10">
        <v>35216</v>
      </c>
      <c r="B150" s="37">
        <f>1</f>
        <v>1</v>
      </c>
      <c r="C150" s="38">
        <f t="shared" si="7"/>
        <v>0.01</v>
      </c>
      <c r="D150" s="24">
        <f t="shared" si="8"/>
        <v>4.274846967032213</v>
      </c>
      <c r="F150" s="11"/>
      <c r="G150" s="11"/>
      <c r="H150" s="30"/>
      <c r="I150" s="11"/>
      <c r="J150" s="11"/>
      <c r="K150" s="45"/>
      <c r="L150" s="29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7"/>
      <c r="AQ150" s="7"/>
    </row>
    <row r="151" spans="1:43" s="8" customFormat="1" ht="11.25">
      <c r="A151" s="10">
        <v>35246</v>
      </c>
      <c r="B151" s="37">
        <f>1</f>
        <v>1</v>
      </c>
      <c r="C151" s="38">
        <f t="shared" si="7"/>
        <v>0.01</v>
      </c>
      <c r="D151" s="24">
        <f t="shared" si="8"/>
        <v>4.317595436702534</v>
      </c>
      <c r="F151" s="11"/>
      <c r="G151" s="11"/>
      <c r="H151" s="30"/>
      <c r="I151" s="11"/>
      <c r="J151" s="11"/>
      <c r="K151" s="45"/>
      <c r="L151" s="29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7"/>
      <c r="AQ151" s="7"/>
    </row>
    <row r="152" spans="1:43" s="8" customFormat="1" ht="11.25">
      <c r="A152" s="10">
        <v>35277</v>
      </c>
      <c r="B152" s="37">
        <f>1</f>
        <v>1</v>
      </c>
      <c r="C152" s="38">
        <f t="shared" si="7"/>
        <v>0.01</v>
      </c>
      <c r="D152" s="24">
        <f t="shared" si="8"/>
        <v>4.36077139106956</v>
      </c>
      <c r="F152" s="11"/>
      <c r="G152" s="11"/>
      <c r="H152" s="30"/>
      <c r="I152" s="11"/>
      <c r="J152" s="11"/>
      <c r="K152" s="45"/>
      <c r="L152" s="29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7"/>
      <c r="AQ152" s="7"/>
    </row>
    <row r="153" spans="1:43" s="8" customFormat="1" ht="11.25">
      <c r="A153" s="10">
        <v>35308</v>
      </c>
      <c r="B153" s="37">
        <f>1</f>
        <v>1</v>
      </c>
      <c r="C153" s="38">
        <f t="shared" si="7"/>
        <v>0.01</v>
      </c>
      <c r="D153" s="24">
        <f t="shared" si="8"/>
        <v>4.404379104980255</v>
      </c>
      <c r="F153" s="11"/>
      <c r="G153" s="11"/>
      <c r="H153" s="30"/>
      <c r="I153" s="11"/>
      <c r="J153" s="11"/>
      <c r="K153" s="45"/>
      <c r="L153" s="29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7"/>
      <c r="AQ153" s="7"/>
    </row>
    <row r="154" spans="1:43" s="8" customFormat="1" ht="11.25">
      <c r="A154" s="10">
        <v>35338</v>
      </c>
      <c r="B154" s="37">
        <f>1</f>
        <v>1</v>
      </c>
      <c r="C154" s="38">
        <f t="shared" si="7"/>
        <v>0.01</v>
      </c>
      <c r="D154" s="24">
        <f t="shared" si="8"/>
        <v>4.448422896030058</v>
      </c>
      <c r="F154" s="11"/>
      <c r="G154" s="11"/>
      <c r="H154" s="30"/>
      <c r="I154" s="11"/>
      <c r="J154" s="11"/>
      <c r="K154" s="45"/>
      <c r="L154" s="29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7"/>
      <c r="AQ154" s="7"/>
    </row>
    <row r="155" spans="1:43" s="8" customFormat="1" ht="11.25">
      <c r="A155" s="10">
        <v>35369</v>
      </c>
      <c r="B155" s="37">
        <f>1</f>
        <v>1</v>
      </c>
      <c r="C155" s="38">
        <f t="shared" si="7"/>
        <v>0.01</v>
      </c>
      <c r="D155" s="24">
        <f t="shared" si="8"/>
        <v>4.492907124990358</v>
      </c>
      <c r="F155" s="11"/>
      <c r="G155" s="11"/>
      <c r="H155" s="30"/>
      <c r="I155" s="11"/>
      <c r="J155" s="11"/>
      <c r="K155" s="45"/>
      <c r="L155" s="29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7"/>
      <c r="AQ155" s="7"/>
    </row>
    <row r="156" spans="1:43" s="8" customFormat="1" ht="11.25">
      <c r="A156" s="10">
        <v>35399</v>
      </c>
      <c r="B156" s="37">
        <f>1</f>
        <v>1</v>
      </c>
      <c r="C156" s="38">
        <f t="shared" si="7"/>
        <v>0.01</v>
      </c>
      <c r="D156" s="24">
        <f t="shared" si="8"/>
        <v>4.537836196240262</v>
      </c>
      <c r="F156" s="11"/>
      <c r="G156" s="11"/>
      <c r="H156" s="30"/>
      <c r="I156" s="11"/>
      <c r="J156" s="11"/>
      <c r="K156" s="45"/>
      <c r="L156" s="29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7"/>
      <c r="AQ156" s="7"/>
    </row>
    <row r="157" spans="1:43" s="8" customFormat="1" ht="11.25">
      <c r="A157" s="10">
        <v>35430</v>
      </c>
      <c r="B157" s="37">
        <f>1</f>
        <v>1</v>
      </c>
      <c r="C157" s="38">
        <f t="shared" si="7"/>
        <v>0.01</v>
      </c>
      <c r="D157" s="24">
        <f t="shared" si="8"/>
        <v>4.583214558202664</v>
      </c>
      <c r="F157" s="11"/>
      <c r="G157" s="11"/>
      <c r="H157" s="30"/>
      <c r="I157" s="11"/>
      <c r="J157" s="11"/>
      <c r="K157" s="45"/>
      <c r="L157" s="29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7"/>
      <c r="AQ157" s="7"/>
    </row>
    <row r="158" spans="1:43" s="8" customFormat="1" ht="11.25">
      <c r="A158" s="10">
        <v>35461</v>
      </c>
      <c r="B158" s="37">
        <f>1</f>
        <v>1</v>
      </c>
      <c r="C158" s="38">
        <f t="shared" si="7"/>
        <v>0.01</v>
      </c>
      <c r="D158" s="24">
        <f t="shared" si="8"/>
        <v>4.629046703784691</v>
      </c>
      <c r="F158" s="11"/>
      <c r="G158" s="11"/>
      <c r="H158" s="30"/>
      <c r="I158" s="11"/>
      <c r="J158" s="11"/>
      <c r="K158" s="45"/>
      <c r="L158" s="29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7"/>
      <c r="AQ158" s="7"/>
    </row>
    <row r="159" spans="1:43" s="8" customFormat="1" ht="11.25">
      <c r="A159" s="10">
        <v>35489</v>
      </c>
      <c r="B159" s="37">
        <f>1</f>
        <v>1</v>
      </c>
      <c r="C159" s="38">
        <f t="shared" si="7"/>
        <v>0.01</v>
      </c>
      <c r="D159" s="24">
        <f t="shared" si="8"/>
        <v>4.675337170822537</v>
      </c>
      <c r="F159" s="11"/>
      <c r="G159" s="11"/>
      <c r="H159" s="30"/>
      <c r="I159" s="11"/>
      <c r="J159" s="11"/>
      <c r="K159" s="45"/>
      <c r="L159" s="29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7"/>
      <c r="AQ159" s="7"/>
    </row>
    <row r="160" spans="1:43" s="8" customFormat="1" ht="11.25">
      <c r="A160" s="10">
        <v>35520</v>
      </c>
      <c r="B160" s="37">
        <f>1</f>
        <v>1</v>
      </c>
      <c r="C160" s="38">
        <f t="shared" si="7"/>
        <v>0.01</v>
      </c>
      <c r="D160" s="24">
        <f t="shared" si="8"/>
        <v>4.722090542530763</v>
      </c>
      <c r="F160" s="11"/>
      <c r="G160" s="11"/>
      <c r="H160" s="30"/>
      <c r="I160" s="11"/>
      <c r="J160" s="11"/>
      <c r="K160" s="45"/>
      <c r="L160" s="29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7"/>
      <c r="AQ160" s="7"/>
    </row>
    <row r="161" spans="1:43" s="8" customFormat="1" ht="11.25">
      <c r="A161" s="10">
        <v>35550</v>
      </c>
      <c r="B161" s="37">
        <f>1</f>
        <v>1</v>
      </c>
      <c r="C161" s="38">
        <f t="shared" si="7"/>
        <v>0.01</v>
      </c>
      <c r="D161" s="24">
        <f t="shared" si="8"/>
        <v>4.7693114479560705</v>
      </c>
      <c r="F161" s="11"/>
      <c r="G161" s="11"/>
      <c r="H161" s="30"/>
      <c r="I161" s="11"/>
      <c r="J161" s="11"/>
      <c r="K161" s="45"/>
      <c r="L161" s="29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7"/>
      <c r="AQ161" s="7"/>
    </row>
    <row r="162" spans="1:43" s="8" customFormat="1" ht="11.25">
      <c r="A162" s="10">
        <v>35581</v>
      </c>
      <c r="B162" s="37">
        <f>1</f>
        <v>1</v>
      </c>
      <c r="C162" s="38">
        <f t="shared" si="7"/>
        <v>0.01</v>
      </c>
      <c r="D162" s="24">
        <f t="shared" si="8"/>
        <v>4.817004562435631</v>
      </c>
      <c r="F162" s="11"/>
      <c r="G162" s="11"/>
      <c r="H162" s="30"/>
      <c r="I162" s="11"/>
      <c r="J162" s="11"/>
      <c r="K162" s="45"/>
      <c r="L162" s="29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7"/>
      <c r="AQ162" s="7"/>
    </row>
    <row r="163" spans="1:43" s="8" customFormat="1" ht="11.25">
      <c r="A163" s="10">
        <v>35611</v>
      </c>
      <c r="B163" s="37">
        <f>1</f>
        <v>1</v>
      </c>
      <c r="C163" s="38">
        <f t="shared" si="7"/>
        <v>0.01</v>
      </c>
      <c r="D163" s="24">
        <f t="shared" si="8"/>
        <v>4.865174608059988</v>
      </c>
      <c r="F163" s="11"/>
      <c r="G163" s="11"/>
      <c r="H163" s="30"/>
      <c r="I163" s="11"/>
      <c r="J163" s="11"/>
      <c r="K163" s="45"/>
      <c r="L163" s="29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7"/>
      <c r="AQ163" s="7"/>
    </row>
    <row r="164" spans="1:43" s="8" customFormat="1" ht="11.25">
      <c r="A164" s="10">
        <v>35642</v>
      </c>
      <c r="B164" s="37">
        <f>1</f>
        <v>1</v>
      </c>
      <c r="C164" s="38">
        <f t="shared" si="7"/>
        <v>0.01</v>
      </c>
      <c r="D164" s="24">
        <f t="shared" si="8"/>
        <v>4.913826354140587</v>
      </c>
      <c r="F164" s="11"/>
      <c r="G164" s="11"/>
      <c r="H164" s="30"/>
      <c r="I164" s="11"/>
      <c r="J164" s="11"/>
      <c r="K164" s="45"/>
      <c r="L164" s="29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7"/>
      <c r="AQ164" s="7"/>
    </row>
    <row r="165" spans="1:43" s="8" customFormat="1" ht="11.25">
      <c r="A165" s="10">
        <v>35673</v>
      </c>
      <c r="B165" s="37">
        <f>1</f>
        <v>1</v>
      </c>
      <c r="C165" s="38">
        <f t="shared" si="7"/>
        <v>0.01</v>
      </c>
      <c r="D165" s="24">
        <f t="shared" si="8"/>
        <v>4.962964617681993</v>
      </c>
      <c r="F165" s="11"/>
      <c r="G165" s="11"/>
      <c r="H165" s="30"/>
      <c r="I165" s="11"/>
      <c r="J165" s="11"/>
      <c r="K165" s="45"/>
      <c r="L165" s="29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7"/>
      <c r="AQ165" s="7"/>
    </row>
    <row r="166" spans="1:43" s="8" customFormat="1" ht="11.25">
      <c r="A166" s="10">
        <v>35703</v>
      </c>
      <c r="B166" s="37">
        <f>1</f>
        <v>1</v>
      </c>
      <c r="C166" s="38">
        <f t="shared" si="7"/>
        <v>0.01</v>
      </c>
      <c r="D166" s="24">
        <f t="shared" si="8"/>
        <v>5.012594263858813</v>
      </c>
      <c r="F166" s="11"/>
      <c r="G166" s="11"/>
      <c r="H166" s="30"/>
      <c r="I166" s="11"/>
      <c r="J166" s="11"/>
      <c r="K166" s="45"/>
      <c r="L166" s="29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7"/>
      <c r="AQ166" s="7"/>
    </row>
    <row r="167" spans="1:43" s="8" customFormat="1" ht="11.25">
      <c r="A167" s="10">
        <v>35734</v>
      </c>
      <c r="B167" s="37">
        <f>1</f>
        <v>1</v>
      </c>
      <c r="C167" s="38">
        <f t="shared" si="7"/>
        <v>0.01</v>
      </c>
      <c r="D167" s="24">
        <f t="shared" si="8"/>
        <v>5.062720206497401</v>
      </c>
      <c r="F167" s="11"/>
      <c r="G167" s="11"/>
      <c r="H167" s="30"/>
      <c r="I167" s="11"/>
      <c r="J167" s="11"/>
      <c r="K167" s="45"/>
      <c r="L167" s="29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7"/>
      <c r="AQ167" s="7"/>
    </row>
    <row r="168" spans="1:43" s="8" customFormat="1" ht="11.25">
      <c r="A168" s="10">
        <v>35764</v>
      </c>
      <c r="B168" s="37">
        <f>1</f>
        <v>1</v>
      </c>
      <c r="C168" s="38">
        <f t="shared" si="7"/>
        <v>0.01</v>
      </c>
      <c r="D168" s="24">
        <f t="shared" si="8"/>
        <v>5.113347408562375</v>
      </c>
      <c r="F168" s="11"/>
      <c r="G168" s="11"/>
      <c r="H168" s="30"/>
      <c r="I168" s="11"/>
      <c r="J168" s="11"/>
      <c r="K168" s="45"/>
      <c r="L168" s="29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7"/>
      <c r="AQ168" s="7"/>
    </row>
    <row r="169" spans="1:43" s="8" customFormat="1" ht="11.25">
      <c r="A169" s="10">
        <v>35795</v>
      </c>
      <c r="B169" s="37">
        <f>1</f>
        <v>1</v>
      </c>
      <c r="C169" s="38">
        <f t="shared" si="7"/>
        <v>0.01</v>
      </c>
      <c r="D169" s="24">
        <f t="shared" si="8"/>
        <v>5.164480882647999</v>
      </c>
      <c r="F169" s="11"/>
      <c r="G169" s="11"/>
      <c r="H169" s="30"/>
      <c r="I169" s="11"/>
      <c r="J169" s="11"/>
      <c r="K169" s="45"/>
      <c r="L169" s="29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7"/>
      <c r="AQ169" s="7"/>
    </row>
    <row r="170" spans="1:43" s="8" customFormat="1" ht="11.25">
      <c r="A170" s="10">
        <v>35826</v>
      </c>
      <c r="B170" s="37">
        <f>1</f>
        <v>1</v>
      </c>
      <c r="C170" s="38">
        <f t="shared" si="7"/>
        <v>0.01</v>
      </c>
      <c r="D170" s="24">
        <f t="shared" si="8"/>
        <v>5.216125691474479</v>
      </c>
      <c r="F170" s="11"/>
      <c r="G170" s="11"/>
      <c r="H170" s="30"/>
      <c r="I170" s="11"/>
      <c r="J170" s="11"/>
      <c r="K170" s="45"/>
      <c r="L170" s="29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7"/>
      <c r="AQ170" s="7"/>
    </row>
    <row r="171" spans="1:43" s="8" customFormat="1" ht="11.25">
      <c r="A171" s="10">
        <v>35854</v>
      </c>
      <c r="B171" s="37">
        <f>1</f>
        <v>1</v>
      </c>
      <c r="C171" s="38">
        <f t="shared" si="7"/>
        <v>0.01</v>
      </c>
      <c r="D171" s="24">
        <f t="shared" si="8"/>
        <v>5.268286948389224</v>
      </c>
      <c r="F171" s="11"/>
      <c r="G171" s="11"/>
      <c r="H171" s="30"/>
      <c r="I171" s="11"/>
      <c r="J171" s="11"/>
      <c r="K171" s="45"/>
      <c r="L171" s="29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7"/>
      <c r="AQ171" s="7"/>
    </row>
    <row r="172" spans="1:43" s="8" customFormat="1" ht="11.25">
      <c r="A172" s="10">
        <v>35885</v>
      </c>
      <c r="B172" s="37">
        <f>1</f>
        <v>1</v>
      </c>
      <c r="C172" s="38">
        <f t="shared" si="7"/>
        <v>0.01</v>
      </c>
      <c r="D172" s="24">
        <f t="shared" si="8"/>
        <v>5.320969817873116</v>
      </c>
      <c r="F172" s="11"/>
      <c r="G172" s="11"/>
      <c r="H172" s="30"/>
      <c r="I172" s="11"/>
      <c r="J172" s="11"/>
      <c r="K172" s="45"/>
      <c r="L172" s="29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7"/>
      <c r="AQ172" s="7"/>
    </row>
    <row r="173" spans="1:43" s="8" customFormat="1" ht="11.25">
      <c r="A173" s="10">
        <v>35915</v>
      </c>
      <c r="B173" s="37">
        <f>1</f>
        <v>1</v>
      </c>
      <c r="C173" s="38">
        <f t="shared" si="7"/>
        <v>0.01</v>
      </c>
      <c r="D173" s="24">
        <f t="shared" si="8"/>
        <v>5.374179516051847</v>
      </c>
      <c r="F173" s="11"/>
      <c r="G173" s="11"/>
      <c r="H173" s="30"/>
      <c r="I173" s="11"/>
      <c r="J173" s="11"/>
      <c r="K173" s="45"/>
      <c r="L173" s="29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7"/>
      <c r="AQ173" s="7"/>
    </row>
    <row r="174" spans="1:43" s="8" customFormat="1" ht="11.25">
      <c r="A174" s="10">
        <v>35946</v>
      </c>
      <c r="B174" s="37">
        <f>1</f>
        <v>1</v>
      </c>
      <c r="C174" s="38">
        <f t="shared" si="7"/>
        <v>0.01</v>
      </c>
      <c r="D174" s="24">
        <f t="shared" si="8"/>
        <v>5.427921311212366</v>
      </c>
      <c r="F174" s="11"/>
      <c r="G174" s="11"/>
      <c r="H174" s="30"/>
      <c r="I174" s="11"/>
      <c r="J174" s="11"/>
      <c r="K174" s="45"/>
      <c r="L174" s="29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7"/>
      <c r="AQ174" s="7"/>
    </row>
    <row r="175" spans="1:43" s="8" customFormat="1" ht="11.25">
      <c r="A175" s="10">
        <v>35976</v>
      </c>
      <c r="B175" s="37">
        <f>1</f>
        <v>1</v>
      </c>
      <c r="C175" s="38">
        <f t="shared" si="7"/>
        <v>0.01</v>
      </c>
      <c r="D175" s="24">
        <f t="shared" si="8"/>
        <v>5.482200524324489</v>
      </c>
      <c r="F175" s="11"/>
      <c r="G175" s="11"/>
      <c r="H175" s="30"/>
      <c r="I175" s="11"/>
      <c r="J175" s="11"/>
      <c r="K175" s="45"/>
      <c r="L175" s="29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7"/>
      <c r="AQ175" s="7"/>
    </row>
    <row r="176" spans="1:43" s="8" customFormat="1" ht="11.25">
      <c r="A176" s="10">
        <v>36007</v>
      </c>
      <c r="B176" s="37">
        <f>1</f>
        <v>1</v>
      </c>
      <c r="C176" s="38">
        <f t="shared" si="7"/>
        <v>0.01</v>
      </c>
      <c r="D176" s="24">
        <f t="shared" si="8"/>
        <v>5.537022529567734</v>
      </c>
      <c r="F176" s="11"/>
      <c r="G176" s="11"/>
      <c r="H176" s="30"/>
      <c r="I176" s="11"/>
      <c r="J176" s="11"/>
      <c r="K176" s="45"/>
      <c r="L176" s="29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7"/>
      <c r="AQ176" s="7"/>
    </row>
    <row r="177" spans="1:43" s="8" customFormat="1" ht="11.25">
      <c r="A177" s="10">
        <v>36038</v>
      </c>
      <c r="B177" s="37">
        <f>1</f>
        <v>1</v>
      </c>
      <c r="C177" s="38">
        <f t="shared" si="7"/>
        <v>0.01</v>
      </c>
      <c r="D177" s="24">
        <f t="shared" si="8"/>
        <v>5.592392754863411</v>
      </c>
      <c r="F177" s="11"/>
      <c r="G177" s="11"/>
      <c r="H177" s="30"/>
      <c r="I177" s="11"/>
      <c r="J177" s="11"/>
      <c r="K177" s="45"/>
      <c r="L177" s="29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7"/>
      <c r="AQ177" s="7"/>
    </row>
    <row r="178" spans="1:43" s="8" customFormat="1" ht="11.25">
      <c r="A178" s="10">
        <v>36068</v>
      </c>
      <c r="B178" s="37">
        <f>1</f>
        <v>1</v>
      </c>
      <c r="C178" s="38">
        <f t="shared" si="7"/>
        <v>0.01</v>
      </c>
      <c r="D178" s="24">
        <f t="shared" si="8"/>
        <v>5.648316682412045</v>
      </c>
      <c r="F178" s="11"/>
      <c r="G178" s="11"/>
      <c r="H178" s="30"/>
      <c r="I178" s="11"/>
      <c r="J178" s="11"/>
      <c r="K178" s="45"/>
      <c r="L178" s="29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7"/>
      <c r="AQ178" s="7"/>
    </row>
    <row r="179" spans="1:43" s="8" customFormat="1" ht="11.25">
      <c r="A179" s="10">
        <v>36099</v>
      </c>
      <c r="B179" s="37">
        <f>1</f>
        <v>1</v>
      </c>
      <c r="C179" s="38">
        <f t="shared" si="7"/>
        <v>0.01</v>
      </c>
      <c r="D179" s="24">
        <f t="shared" si="8"/>
        <v>5.704799849236166</v>
      </c>
      <c r="F179" s="11"/>
      <c r="G179" s="11"/>
      <c r="H179" s="30"/>
      <c r="I179" s="11"/>
      <c r="J179" s="11"/>
      <c r="K179" s="45"/>
      <c r="L179" s="29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7"/>
      <c r="AQ179" s="7"/>
    </row>
    <row r="180" spans="1:43" s="8" customFormat="1" ht="11.25">
      <c r="A180" s="10">
        <v>36129</v>
      </c>
      <c r="B180" s="37">
        <f>1</f>
        <v>1</v>
      </c>
      <c r="C180" s="38">
        <f t="shared" si="7"/>
        <v>0.01</v>
      </c>
      <c r="D180" s="24">
        <f t="shared" si="8"/>
        <v>5.761847847728528</v>
      </c>
      <c r="F180" s="11"/>
      <c r="G180" s="11"/>
      <c r="H180" s="30"/>
      <c r="I180" s="11"/>
      <c r="J180" s="11"/>
      <c r="K180" s="45"/>
      <c r="L180" s="29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7"/>
      <c r="AQ180" s="7"/>
    </row>
    <row r="181" spans="1:43" s="8" customFormat="1" ht="11.25">
      <c r="A181" s="10">
        <v>36160</v>
      </c>
      <c r="B181" s="37">
        <f>1</f>
        <v>1</v>
      </c>
      <c r="C181" s="38">
        <f t="shared" si="7"/>
        <v>0.01</v>
      </c>
      <c r="D181" s="24">
        <f t="shared" si="8"/>
        <v>5.819466326205813</v>
      </c>
      <c r="F181" s="11"/>
      <c r="G181" s="11"/>
      <c r="H181" s="30"/>
      <c r="I181" s="11"/>
      <c r="J181" s="11"/>
      <c r="K181" s="45"/>
      <c r="L181" s="29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7"/>
      <c r="AQ181" s="7"/>
    </row>
    <row r="182" spans="1:43" s="8" customFormat="1" ht="11.25">
      <c r="A182" s="10">
        <v>36191</v>
      </c>
      <c r="B182" s="37">
        <f>1</f>
        <v>1</v>
      </c>
      <c r="C182" s="38">
        <f t="shared" si="7"/>
        <v>0.01</v>
      </c>
      <c r="D182" s="24">
        <f t="shared" si="8"/>
        <v>5.877660989467871</v>
      </c>
      <c r="F182" s="11"/>
      <c r="G182" s="11"/>
      <c r="H182" s="30"/>
      <c r="I182" s="11"/>
      <c r="J182" s="11"/>
      <c r="K182" s="45"/>
      <c r="L182" s="29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7"/>
      <c r="AQ182" s="7"/>
    </row>
    <row r="183" spans="1:43" s="8" customFormat="1" ht="11.25">
      <c r="A183" s="10">
        <v>36219</v>
      </c>
      <c r="B183" s="37">
        <f>1</f>
        <v>1</v>
      </c>
      <c r="C183" s="38">
        <f t="shared" si="7"/>
        <v>0.01</v>
      </c>
      <c r="D183" s="24">
        <f t="shared" si="8"/>
        <v>5.9364375993625496</v>
      </c>
      <c r="F183" s="11"/>
      <c r="G183" s="11"/>
      <c r="H183" s="30"/>
      <c r="I183" s="11"/>
      <c r="J183" s="11"/>
      <c r="K183" s="45"/>
      <c r="L183" s="29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7"/>
      <c r="AQ183" s="7"/>
    </row>
    <row r="184" spans="1:43" s="8" customFormat="1" ht="11.25">
      <c r="A184" s="10">
        <v>36250</v>
      </c>
      <c r="B184" s="37">
        <f>1</f>
        <v>1</v>
      </c>
      <c r="C184" s="38">
        <f t="shared" si="7"/>
        <v>0.01</v>
      </c>
      <c r="D184" s="24">
        <f t="shared" si="8"/>
        <v>5.9958019753561755</v>
      </c>
      <c r="F184" s="11"/>
      <c r="G184" s="11"/>
      <c r="H184" s="30"/>
      <c r="I184" s="11"/>
      <c r="J184" s="11"/>
      <c r="K184" s="45"/>
      <c r="L184" s="29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7"/>
      <c r="AQ184" s="7"/>
    </row>
    <row r="185" spans="1:43" s="8" customFormat="1" ht="11.25">
      <c r="A185" s="10">
        <v>36280</v>
      </c>
      <c r="B185" s="37">
        <f>1</f>
        <v>1</v>
      </c>
      <c r="C185" s="38">
        <f t="shared" si="7"/>
        <v>0.01</v>
      </c>
      <c r="D185" s="24">
        <f t="shared" si="8"/>
        <v>6.055759995109737</v>
      </c>
      <c r="F185" s="11"/>
      <c r="G185" s="11"/>
      <c r="H185" s="30"/>
      <c r="I185" s="11"/>
      <c r="J185" s="11"/>
      <c r="K185" s="45"/>
      <c r="L185" s="29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7"/>
      <c r="AQ185" s="7"/>
    </row>
    <row r="186" spans="1:43" s="8" customFormat="1" ht="11.25">
      <c r="A186" s="10">
        <v>36311</v>
      </c>
      <c r="B186" s="37">
        <f>1</f>
        <v>1</v>
      </c>
      <c r="C186" s="38">
        <f t="shared" si="7"/>
        <v>0.01</v>
      </c>
      <c r="D186" s="24">
        <f t="shared" si="8"/>
        <v>6.116317595060834</v>
      </c>
      <c r="F186" s="11"/>
      <c r="G186" s="11"/>
      <c r="H186" s="30"/>
      <c r="I186" s="11"/>
      <c r="J186" s="11"/>
      <c r="K186" s="45"/>
      <c r="L186" s="29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7"/>
      <c r="AQ186" s="7"/>
    </row>
    <row r="187" spans="1:43" s="8" customFormat="1" ht="11.25">
      <c r="A187" s="10">
        <v>36341</v>
      </c>
      <c r="B187" s="37">
        <f>1</f>
        <v>1</v>
      </c>
      <c r="C187" s="38">
        <f t="shared" si="7"/>
        <v>0.01</v>
      </c>
      <c r="D187" s="24">
        <f t="shared" si="8"/>
        <v>6.177480771011442</v>
      </c>
      <c r="F187" s="11"/>
      <c r="G187" s="11"/>
      <c r="H187" s="30"/>
      <c r="I187" s="11"/>
      <c r="J187" s="11"/>
      <c r="K187" s="45"/>
      <c r="L187" s="29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7"/>
      <c r="AQ187" s="7"/>
    </row>
    <row r="188" spans="1:43" s="8" customFormat="1" ht="11.25">
      <c r="A188" s="10">
        <v>36372</v>
      </c>
      <c r="B188" s="37">
        <f>1</f>
        <v>1</v>
      </c>
      <c r="C188" s="38">
        <f t="shared" si="7"/>
        <v>0.01</v>
      </c>
      <c r="D188" s="24">
        <f t="shared" si="8"/>
        <v>6.239255578721557</v>
      </c>
      <c r="F188" s="11"/>
      <c r="G188" s="11"/>
      <c r="H188" s="30"/>
      <c r="I188" s="11"/>
      <c r="J188" s="11"/>
      <c r="K188" s="45"/>
      <c r="L188" s="29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7"/>
      <c r="AQ188" s="7"/>
    </row>
    <row r="189" spans="1:43" s="8" customFormat="1" ht="11.25">
      <c r="A189" s="10">
        <v>36403</v>
      </c>
      <c r="B189" s="37">
        <f>1</f>
        <v>1</v>
      </c>
      <c r="C189" s="38">
        <f t="shared" si="7"/>
        <v>0.01</v>
      </c>
      <c r="D189" s="24">
        <f t="shared" si="8"/>
        <v>6.301648134508772</v>
      </c>
      <c r="F189" s="11"/>
      <c r="G189" s="11"/>
      <c r="H189" s="30"/>
      <c r="I189" s="11"/>
      <c r="J189" s="11"/>
      <c r="K189" s="45"/>
      <c r="L189" s="29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7"/>
      <c r="AQ189" s="7"/>
    </row>
    <row r="190" spans="1:43" s="8" customFormat="1" ht="11.25">
      <c r="A190" s="10">
        <v>36433</v>
      </c>
      <c r="B190" s="37">
        <f>1</f>
        <v>1</v>
      </c>
      <c r="C190" s="38">
        <f t="shared" si="7"/>
        <v>0.01</v>
      </c>
      <c r="D190" s="24">
        <f t="shared" si="8"/>
        <v>6.36466461585386</v>
      </c>
      <c r="F190" s="11"/>
      <c r="G190" s="11"/>
      <c r="H190" s="30"/>
      <c r="I190" s="11"/>
      <c r="J190" s="11"/>
      <c r="K190" s="45"/>
      <c r="L190" s="29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7"/>
      <c r="AQ190" s="7"/>
    </row>
    <row r="191" spans="1:43" s="8" customFormat="1" ht="11.25">
      <c r="A191" s="10">
        <v>36464</v>
      </c>
      <c r="B191" s="37">
        <f>1</f>
        <v>1</v>
      </c>
      <c r="C191" s="38">
        <f t="shared" si="7"/>
        <v>0.01</v>
      </c>
      <c r="D191" s="24">
        <f t="shared" si="8"/>
        <v>6.428311262012398</v>
      </c>
      <c r="F191" s="11"/>
      <c r="G191" s="11"/>
      <c r="H191" s="30"/>
      <c r="I191" s="11"/>
      <c r="J191" s="11"/>
      <c r="K191" s="45"/>
      <c r="L191" s="29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7"/>
      <c r="AQ191" s="7"/>
    </row>
    <row r="192" spans="1:43" s="8" customFormat="1" ht="11.25">
      <c r="A192" s="10">
        <v>36494</v>
      </c>
      <c r="B192" s="37">
        <f>1</f>
        <v>1</v>
      </c>
      <c r="C192" s="38">
        <f t="shared" si="7"/>
        <v>0.01</v>
      </c>
      <c r="D192" s="24">
        <f t="shared" si="8"/>
        <v>6.492594374632523</v>
      </c>
      <c r="F192" s="11"/>
      <c r="G192" s="11"/>
      <c r="H192" s="30"/>
      <c r="I192" s="11"/>
      <c r="J192" s="11"/>
      <c r="K192" s="45"/>
      <c r="L192" s="29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7"/>
      <c r="AQ192" s="7"/>
    </row>
    <row r="193" spans="1:43" ht="12.75">
      <c r="A193" s="10">
        <v>36525</v>
      </c>
      <c r="B193" s="37">
        <f>1</f>
        <v>1</v>
      </c>
      <c r="C193" s="38">
        <f t="shared" si="7"/>
        <v>0.01</v>
      </c>
      <c r="D193" s="24">
        <f t="shared" si="8"/>
        <v>6.557520318378848</v>
      </c>
      <c r="F193" s="11"/>
      <c r="G193" s="11"/>
      <c r="H193" s="30"/>
      <c r="I193" s="11"/>
      <c r="J193" s="11"/>
      <c r="K193" s="45"/>
      <c r="L193" s="29"/>
      <c r="M193" s="11"/>
      <c r="N193" s="11"/>
      <c r="O193" s="11"/>
      <c r="P193" s="11"/>
      <c r="Q193" s="11"/>
      <c r="R193" s="12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7"/>
      <c r="AQ193" s="7"/>
    </row>
    <row r="194" spans="1:43" ht="12.75">
      <c r="A194" s="10">
        <v>36556</v>
      </c>
      <c r="B194" s="37">
        <f>1</f>
        <v>1</v>
      </c>
      <c r="C194" s="38">
        <f t="shared" si="7"/>
        <v>0.01</v>
      </c>
      <c r="D194" s="24">
        <f t="shared" si="8"/>
        <v>6.623095521562637</v>
      </c>
      <c r="F194" s="11"/>
      <c r="G194" s="11"/>
      <c r="H194" s="30"/>
      <c r="I194" s="11"/>
      <c r="J194" s="11"/>
      <c r="K194" s="45"/>
      <c r="L194" s="29"/>
      <c r="M194" s="11"/>
      <c r="N194" s="11"/>
      <c r="O194" s="11"/>
      <c r="P194" s="11"/>
      <c r="Q194" s="11"/>
      <c r="R194" s="12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7"/>
      <c r="AQ194" s="7"/>
    </row>
    <row r="195" spans="1:43" ht="12.75">
      <c r="A195" s="10">
        <v>36585</v>
      </c>
      <c r="B195" s="37">
        <f>1</f>
        <v>1</v>
      </c>
      <c r="C195" s="38">
        <f t="shared" si="7"/>
        <v>0.01</v>
      </c>
      <c r="D195" s="24">
        <f t="shared" si="8"/>
        <v>6.689326476778263</v>
      </c>
      <c r="F195" s="11"/>
      <c r="G195" s="11"/>
      <c r="H195" s="30"/>
      <c r="I195" s="11"/>
      <c r="J195" s="11"/>
      <c r="K195" s="45"/>
      <c r="L195" s="29"/>
      <c r="M195" s="11"/>
      <c r="N195" s="11"/>
      <c r="O195" s="11"/>
      <c r="P195" s="11"/>
      <c r="Q195" s="11"/>
      <c r="R195" s="12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7"/>
      <c r="AQ195" s="7"/>
    </row>
    <row r="196" spans="1:46" ht="12.75">
      <c r="A196" s="10">
        <v>36616</v>
      </c>
      <c r="B196" s="37">
        <f>1</f>
        <v>1</v>
      </c>
      <c r="C196" s="38">
        <f t="shared" si="7"/>
        <v>0.01</v>
      </c>
      <c r="D196" s="24">
        <f t="shared" si="8"/>
        <v>6.7562197415460465</v>
      </c>
      <c r="F196" s="11"/>
      <c r="G196" s="11"/>
      <c r="H196" s="30"/>
      <c r="I196" s="11"/>
      <c r="J196" s="11"/>
      <c r="K196" s="45"/>
      <c r="L196" s="29"/>
      <c r="M196" s="11"/>
      <c r="N196" s="11"/>
      <c r="O196" s="11"/>
      <c r="P196" s="11"/>
      <c r="Q196" s="11"/>
      <c r="R196" s="7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7"/>
      <c r="AQ196" s="7"/>
      <c r="AR196" s="13"/>
      <c r="AS196" s="12"/>
      <c r="AT196" s="7"/>
    </row>
    <row r="197" spans="1:46" ht="12.75">
      <c r="A197" s="10">
        <v>36646</v>
      </c>
      <c r="B197" s="37">
        <f>1</f>
        <v>1</v>
      </c>
      <c r="C197" s="38">
        <f t="shared" si="7"/>
        <v>0.01</v>
      </c>
      <c r="D197" s="24">
        <f t="shared" si="8"/>
        <v>6.823781938961507</v>
      </c>
      <c r="F197" s="11"/>
      <c r="G197" s="11"/>
      <c r="H197" s="30"/>
      <c r="I197" s="11"/>
      <c r="J197" s="11"/>
      <c r="K197" s="45"/>
      <c r="L197" s="29"/>
      <c r="M197" s="11"/>
      <c r="N197" s="11"/>
      <c r="O197" s="11"/>
      <c r="P197" s="11"/>
      <c r="Q197" s="11"/>
      <c r="R197" s="7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7"/>
      <c r="AQ197" s="7"/>
      <c r="AR197" s="13"/>
      <c r="AS197" s="12"/>
      <c r="AT197" s="7"/>
    </row>
    <row r="198" spans="1:46" ht="12.75">
      <c r="A198" s="10">
        <v>36677</v>
      </c>
      <c r="B198" s="37">
        <f>1</f>
        <v>1</v>
      </c>
      <c r="C198" s="38">
        <f aca="true" t="shared" si="9" ref="C198:C261">B198/100</f>
        <v>0.01</v>
      </c>
      <c r="D198" s="24">
        <f aca="true" t="shared" si="10" ref="D198:D261">(1+C198)*D197</f>
        <v>6.892019758351122</v>
      </c>
      <c r="F198" s="11"/>
      <c r="G198" s="11"/>
      <c r="H198" s="30"/>
      <c r="I198" s="11"/>
      <c r="J198" s="11"/>
      <c r="K198" s="45"/>
      <c r="L198" s="29"/>
      <c r="M198" s="11"/>
      <c r="N198" s="11"/>
      <c r="O198" s="11"/>
      <c r="P198" s="11"/>
      <c r="Q198" s="11"/>
      <c r="R198" s="7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7"/>
      <c r="AQ198" s="7"/>
      <c r="AR198" s="13"/>
      <c r="AS198" s="12"/>
      <c r="AT198" s="7"/>
    </row>
    <row r="199" spans="1:46" ht="12.75">
      <c r="A199" s="10">
        <v>36707</v>
      </c>
      <c r="B199" s="37">
        <f>1</f>
        <v>1</v>
      </c>
      <c r="C199" s="38">
        <f t="shared" si="9"/>
        <v>0.01</v>
      </c>
      <c r="D199" s="24">
        <f t="shared" si="10"/>
        <v>6.960939955934633</v>
      </c>
      <c r="F199" s="11"/>
      <c r="G199" s="11"/>
      <c r="H199" s="30"/>
      <c r="I199" s="11"/>
      <c r="J199" s="11"/>
      <c r="K199" s="45"/>
      <c r="L199" s="29"/>
      <c r="M199" s="11"/>
      <c r="N199" s="11"/>
      <c r="O199" s="11"/>
      <c r="P199" s="11"/>
      <c r="Q199" s="11"/>
      <c r="R199" s="7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7"/>
      <c r="AQ199" s="7"/>
      <c r="AR199" s="13"/>
      <c r="AS199" s="12"/>
      <c r="AT199" s="7"/>
    </row>
    <row r="200" spans="1:46" ht="12.75">
      <c r="A200" s="10">
        <v>36738</v>
      </c>
      <c r="B200" s="37">
        <f>1</f>
        <v>1</v>
      </c>
      <c r="C200" s="38">
        <f t="shared" si="9"/>
        <v>0.01</v>
      </c>
      <c r="D200" s="24">
        <f t="shared" si="10"/>
        <v>7.03054935549398</v>
      </c>
      <c r="F200" s="11"/>
      <c r="G200" s="11"/>
      <c r="H200" s="30"/>
      <c r="I200" s="11"/>
      <c r="J200" s="11"/>
      <c r="K200" s="45"/>
      <c r="L200" s="29"/>
      <c r="M200" s="11"/>
      <c r="N200" s="11"/>
      <c r="O200" s="11"/>
      <c r="P200" s="11"/>
      <c r="Q200" s="11"/>
      <c r="R200" s="7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7"/>
      <c r="AQ200" s="7"/>
      <c r="AR200" s="13"/>
      <c r="AS200" s="12"/>
      <c r="AT200" s="7"/>
    </row>
    <row r="201" spans="1:46" ht="12.75">
      <c r="A201" s="10">
        <v>36769</v>
      </c>
      <c r="B201" s="37">
        <f>1</f>
        <v>1</v>
      </c>
      <c r="C201" s="38">
        <f t="shared" si="9"/>
        <v>0.01</v>
      </c>
      <c r="D201" s="24">
        <f t="shared" si="10"/>
        <v>7.100854849048919</v>
      </c>
      <c r="F201" s="11"/>
      <c r="G201" s="11"/>
      <c r="H201" s="30"/>
      <c r="I201" s="11"/>
      <c r="J201" s="11"/>
      <c r="K201" s="45"/>
      <c r="L201" s="29"/>
      <c r="M201" s="11"/>
      <c r="N201" s="11"/>
      <c r="O201" s="11"/>
      <c r="P201" s="11"/>
      <c r="Q201" s="11"/>
      <c r="R201" s="7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7"/>
      <c r="AQ201" s="7"/>
      <c r="AR201" s="13"/>
      <c r="AS201" s="12"/>
      <c r="AT201" s="7"/>
    </row>
    <row r="202" spans="1:46" ht="12.75">
      <c r="A202" s="10">
        <v>36799</v>
      </c>
      <c r="B202" s="37">
        <f>1</f>
        <v>1</v>
      </c>
      <c r="C202" s="38">
        <f t="shared" si="9"/>
        <v>0.01</v>
      </c>
      <c r="D202" s="24">
        <f t="shared" si="10"/>
        <v>7.171863397539409</v>
      </c>
      <c r="F202" s="11"/>
      <c r="G202" s="11"/>
      <c r="H202" s="30"/>
      <c r="I202" s="11"/>
      <c r="J202" s="11"/>
      <c r="K202" s="45"/>
      <c r="L202" s="29"/>
      <c r="M202" s="11"/>
      <c r="N202" s="11"/>
      <c r="O202" s="11"/>
      <c r="P202" s="11"/>
      <c r="Q202" s="11"/>
      <c r="R202" s="7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7"/>
      <c r="AQ202" s="7"/>
      <c r="AR202" s="13"/>
      <c r="AS202" s="12"/>
      <c r="AT202" s="7"/>
    </row>
    <row r="203" spans="1:48" ht="12.75">
      <c r="A203" s="10">
        <v>36830</v>
      </c>
      <c r="B203" s="37">
        <f>1</f>
        <v>1</v>
      </c>
      <c r="C203" s="38">
        <f t="shared" si="9"/>
        <v>0.01</v>
      </c>
      <c r="D203" s="24">
        <f t="shared" si="10"/>
        <v>7.243582031514803</v>
      </c>
      <c r="F203" s="11"/>
      <c r="G203" s="11"/>
      <c r="H203" s="30"/>
      <c r="I203" s="11"/>
      <c r="J203" s="11"/>
      <c r="K203" s="45"/>
      <c r="L203" s="29"/>
      <c r="M203" s="11"/>
      <c r="N203" s="11"/>
      <c r="O203" s="11"/>
      <c r="P203" s="11"/>
      <c r="Q203" s="11"/>
      <c r="R203" s="7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7"/>
      <c r="AQ203" s="7"/>
      <c r="AR203" s="7"/>
      <c r="AS203" s="7"/>
      <c r="AT203" s="13"/>
      <c r="AU203" s="12"/>
      <c r="AV203" s="7"/>
    </row>
    <row r="204" spans="1:48" ht="12.75">
      <c r="A204" s="10">
        <v>36860</v>
      </c>
      <c r="B204" s="37">
        <f>1</f>
        <v>1</v>
      </c>
      <c r="C204" s="38">
        <f t="shared" si="9"/>
        <v>0.01</v>
      </c>
      <c r="D204" s="24">
        <f t="shared" si="10"/>
        <v>7.316017851829951</v>
      </c>
      <c r="F204" s="11"/>
      <c r="G204" s="11"/>
      <c r="H204" s="30"/>
      <c r="I204" s="11"/>
      <c r="J204" s="11"/>
      <c r="K204" s="45"/>
      <c r="L204" s="29"/>
      <c r="M204" s="11"/>
      <c r="N204" s="11"/>
      <c r="O204" s="11"/>
      <c r="P204" s="11"/>
      <c r="Q204" s="11"/>
      <c r="R204" s="7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7"/>
      <c r="AQ204" s="7"/>
      <c r="AR204" s="7"/>
      <c r="AS204" s="7"/>
      <c r="AT204" s="13"/>
      <c r="AU204" s="12"/>
      <c r="AV204" s="7"/>
    </row>
    <row r="205" spans="1:48" ht="12.75">
      <c r="A205" s="10">
        <v>36891</v>
      </c>
      <c r="B205" s="37">
        <f>1</f>
        <v>1</v>
      </c>
      <c r="C205" s="38">
        <f t="shared" si="9"/>
        <v>0.01</v>
      </c>
      <c r="D205" s="24">
        <f t="shared" si="10"/>
        <v>7.38917803034825</v>
      </c>
      <c r="F205" s="11"/>
      <c r="G205" s="11"/>
      <c r="H205" s="30"/>
      <c r="I205" s="11"/>
      <c r="J205" s="11"/>
      <c r="K205" s="45"/>
      <c r="L205" s="29"/>
      <c r="M205" s="11"/>
      <c r="N205" s="11"/>
      <c r="O205" s="11"/>
      <c r="P205" s="11"/>
      <c r="Q205" s="11"/>
      <c r="R205" s="7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7"/>
      <c r="AQ205" s="7"/>
      <c r="AR205" s="7"/>
      <c r="AS205" s="7"/>
      <c r="AT205" s="13"/>
      <c r="AU205" s="12"/>
      <c r="AV205" s="7"/>
    </row>
    <row r="206" spans="1:50" ht="12.75">
      <c r="A206" s="10">
        <v>36922</v>
      </c>
      <c r="B206" s="37">
        <f>1</f>
        <v>1</v>
      </c>
      <c r="C206" s="38">
        <f t="shared" si="9"/>
        <v>0.01</v>
      </c>
      <c r="D206" s="24">
        <f t="shared" si="10"/>
        <v>7.463069810651733</v>
      </c>
      <c r="F206" s="11"/>
      <c r="G206" s="11"/>
      <c r="H206" s="30"/>
      <c r="I206" s="11"/>
      <c r="J206" s="11"/>
      <c r="K206" s="45"/>
      <c r="L206" s="29"/>
      <c r="M206" s="11"/>
      <c r="N206" s="11"/>
      <c r="O206" s="11"/>
      <c r="P206" s="11"/>
      <c r="Q206" s="11"/>
      <c r="R206" s="7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7"/>
      <c r="AS206" s="7"/>
      <c r="AT206" s="7"/>
      <c r="AU206" s="7"/>
      <c r="AV206" s="13"/>
      <c r="AW206" s="12"/>
      <c r="AX206" s="7"/>
    </row>
    <row r="207" spans="1:50" ht="12.75">
      <c r="A207" s="10">
        <v>36950</v>
      </c>
      <c r="B207" s="37">
        <f>1</f>
        <v>1</v>
      </c>
      <c r="C207" s="38">
        <f t="shared" si="9"/>
        <v>0.01</v>
      </c>
      <c r="D207" s="24">
        <f t="shared" si="10"/>
        <v>7.537700508758251</v>
      </c>
      <c r="F207" s="11"/>
      <c r="G207" s="11"/>
      <c r="H207" s="30"/>
      <c r="I207" s="11"/>
      <c r="J207" s="11"/>
      <c r="K207" s="45"/>
      <c r="L207" s="29"/>
      <c r="M207" s="11"/>
      <c r="N207" s="11"/>
      <c r="O207" s="11"/>
      <c r="P207" s="11"/>
      <c r="Q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7"/>
      <c r="AS207" s="7"/>
      <c r="AT207" s="7"/>
      <c r="AU207" s="7"/>
      <c r="AV207" s="13"/>
      <c r="AW207" s="12"/>
      <c r="AX207" s="7"/>
    </row>
    <row r="208" spans="1:50" ht="12.75">
      <c r="A208" s="10">
        <v>36981</v>
      </c>
      <c r="B208" s="37">
        <f>1</f>
        <v>1</v>
      </c>
      <c r="C208" s="38">
        <f t="shared" si="9"/>
        <v>0.01</v>
      </c>
      <c r="D208" s="24">
        <f t="shared" si="10"/>
        <v>7.613077513845833</v>
      </c>
      <c r="F208" s="11"/>
      <c r="G208" s="11"/>
      <c r="H208" s="30"/>
      <c r="I208" s="11"/>
      <c r="J208" s="11"/>
      <c r="K208" s="45"/>
      <c r="L208" s="29"/>
      <c r="M208" s="11"/>
      <c r="N208" s="11"/>
      <c r="O208" s="11"/>
      <c r="P208" s="11"/>
      <c r="Q208" s="11"/>
      <c r="R208" s="7"/>
      <c r="S208" s="11"/>
      <c r="T208" s="12"/>
      <c r="U208" s="11"/>
      <c r="V208" s="12"/>
      <c r="W208" s="11"/>
      <c r="X208" s="11"/>
      <c r="Y208" s="7"/>
      <c r="Z208" s="11"/>
      <c r="AA208" s="7"/>
      <c r="AB208" s="11"/>
      <c r="AC208" s="7"/>
      <c r="AD208" s="11"/>
      <c r="AE208" s="11"/>
      <c r="AF208" s="7"/>
      <c r="AG208" s="11"/>
      <c r="AH208" s="7"/>
      <c r="AI208" s="11"/>
      <c r="AJ208" s="7"/>
      <c r="AK208" s="11"/>
      <c r="AL208" s="11"/>
      <c r="AM208" s="7"/>
      <c r="AN208" s="11"/>
      <c r="AO208" s="7"/>
      <c r="AP208" s="11"/>
      <c r="AQ208" s="7"/>
      <c r="AR208" s="7"/>
      <c r="AS208" s="7"/>
      <c r="AT208" s="7"/>
      <c r="AU208" s="7"/>
      <c r="AV208" s="13"/>
      <c r="AW208" s="12"/>
      <c r="AX208" s="7"/>
    </row>
    <row r="209" spans="1:48" ht="12.75">
      <c r="A209" s="10">
        <v>37011</v>
      </c>
      <c r="B209" s="37">
        <f>1</f>
        <v>1</v>
      </c>
      <c r="C209" s="38">
        <f t="shared" si="9"/>
        <v>0.01</v>
      </c>
      <c r="D209" s="24">
        <f t="shared" si="10"/>
        <v>7.689208288984291</v>
      </c>
      <c r="F209" s="12"/>
      <c r="G209" s="11"/>
      <c r="H209" s="31"/>
      <c r="I209" s="12"/>
      <c r="J209" s="11"/>
      <c r="L209" s="29"/>
      <c r="M209" s="12"/>
      <c r="N209" s="11"/>
      <c r="O209" s="12"/>
      <c r="P209" s="7"/>
      <c r="Q209" s="11"/>
      <c r="R209" s="7"/>
      <c r="S209" s="11"/>
      <c r="T209" s="12"/>
      <c r="U209" s="11"/>
      <c r="V209" s="12"/>
      <c r="X209" s="11"/>
      <c r="Y209" s="7"/>
      <c r="Z209" s="11"/>
      <c r="AA209" s="12"/>
      <c r="AB209" s="11"/>
      <c r="AC209" s="12"/>
      <c r="AD209" s="7"/>
      <c r="AE209" s="11"/>
      <c r="AF209" s="12"/>
      <c r="AG209" s="11"/>
      <c r="AH209" s="12"/>
      <c r="AI209" s="11"/>
      <c r="AJ209" s="12"/>
      <c r="AK209" s="7"/>
      <c r="AL209" s="11"/>
      <c r="AM209" s="12"/>
      <c r="AN209" s="11"/>
      <c r="AO209" s="12"/>
      <c r="AP209" s="11"/>
      <c r="AQ209" s="12"/>
      <c r="AR209" s="7"/>
      <c r="AS209" s="7"/>
      <c r="AT209" s="13"/>
      <c r="AU209" s="12"/>
      <c r="AV209" s="7"/>
    </row>
    <row r="210" spans="1:48" ht="12.75">
      <c r="A210" s="10">
        <v>37042</v>
      </c>
      <c r="B210" s="37">
        <f>1</f>
        <v>1</v>
      </c>
      <c r="C210" s="38">
        <f t="shared" si="9"/>
        <v>0.01</v>
      </c>
      <c r="D210" s="24">
        <f t="shared" si="10"/>
        <v>7.766100371874135</v>
      </c>
      <c r="F210" s="12"/>
      <c r="G210" s="11"/>
      <c r="H210" s="31"/>
      <c r="I210" s="12"/>
      <c r="J210" s="11"/>
      <c r="L210" s="29"/>
      <c r="M210" s="12"/>
      <c r="N210" s="11"/>
      <c r="O210" s="12"/>
      <c r="P210" s="7"/>
      <c r="Q210" s="11"/>
      <c r="S210" s="11"/>
      <c r="T210" s="12"/>
      <c r="U210" s="11"/>
      <c r="V210" s="12"/>
      <c r="X210" s="11"/>
      <c r="Y210" s="7"/>
      <c r="Z210" s="11"/>
      <c r="AA210" s="12"/>
      <c r="AB210" s="11"/>
      <c r="AC210" s="12"/>
      <c r="AD210" s="7"/>
      <c r="AE210" s="11"/>
      <c r="AF210" s="12"/>
      <c r="AG210" s="11"/>
      <c r="AH210" s="12"/>
      <c r="AI210" s="11"/>
      <c r="AJ210" s="12"/>
      <c r="AK210" s="7"/>
      <c r="AL210" s="11"/>
      <c r="AM210" s="12"/>
      <c r="AN210" s="11"/>
      <c r="AO210" s="12"/>
      <c r="AP210" s="11"/>
      <c r="AQ210" s="12"/>
      <c r="AR210" s="7"/>
      <c r="AS210" s="7"/>
      <c r="AT210" s="13"/>
      <c r="AU210" s="12"/>
      <c r="AV210" s="7"/>
    </row>
    <row r="211" spans="1:48" ht="12.75">
      <c r="A211" s="10">
        <v>37072</v>
      </c>
      <c r="B211" s="37">
        <f>1</f>
        <v>1</v>
      </c>
      <c r="C211" s="38">
        <f t="shared" si="9"/>
        <v>0.01</v>
      </c>
      <c r="D211" s="24">
        <f t="shared" si="10"/>
        <v>7.843761375592877</v>
      </c>
      <c r="F211" s="12"/>
      <c r="G211" s="11"/>
      <c r="H211" s="31"/>
      <c r="I211" s="12"/>
      <c r="J211" s="11"/>
      <c r="L211" s="29"/>
      <c r="M211" s="12"/>
      <c r="N211" s="11"/>
      <c r="O211" s="12"/>
      <c r="P211" s="7"/>
      <c r="Q211" s="11"/>
      <c r="R211" s="7"/>
      <c r="S211" s="11"/>
      <c r="T211" s="12"/>
      <c r="U211" s="11"/>
      <c r="V211" s="12"/>
      <c r="X211" s="11"/>
      <c r="Y211" s="7"/>
      <c r="Z211" s="11"/>
      <c r="AA211" s="12"/>
      <c r="AB211" s="11"/>
      <c r="AC211" s="12"/>
      <c r="AD211" s="7"/>
      <c r="AE211" s="11"/>
      <c r="AF211" s="12"/>
      <c r="AG211" s="11"/>
      <c r="AH211" s="12"/>
      <c r="AI211" s="11"/>
      <c r="AJ211" s="7"/>
      <c r="AK211" s="7"/>
      <c r="AL211" s="11"/>
      <c r="AM211" s="12"/>
      <c r="AN211" s="11"/>
      <c r="AO211" s="12"/>
      <c r="AP211" s="11"/>
      <c r="AQ211" s="12"/>
      <c r="AR211" s="7"/>
      <c r="AS211" s="7"/>
      <c r="AT211" s="13"/>
      <c r="AU211" s="12"/>
      <c r="AV211" s="7"/>
    </row>
    <row r="212" spans="1:48" ht="12.75">
      <c r="A212" s="10">
        <v>37103</v>
      </c>
      <c r="B212" s="37">
        <f>1</f>
        <v>1</v>
      </c>
      <c r="C212" s="38">
        <f t="shared" si="9"/>
        <v>0.01</v>
      </c>
      <c r="D212" s="24">
        <f t="shared" si="10"/>
        <v>7.922198989348805</v>
      </c>
      <c r="F212" s="7"/>
      <c r="G212" s="11"/>
      <c r="H212" s="32"/>
      <c r="I212" s="7"/>
      <c r="J212" s="11"/>
      <c r="L212" s="29"/>
      <c r="M212" s="7"/>
      <c r="N212" s="11"/>
      <c r="O212" s="7"/>
      <c r="P212" s="7"/>
      <c r="Q212" s="11"/>
      <c r="R212" s="7"/>
      <c r="S212" s="11"/>
      <c r="T212" s="7"/>
      <c r="U212" s="11"/>
      <c r="V212" s="7"/>
      <c r="X212" s="11"/>
      <c r="Y212" s="7"/>
      <c r="Z212" s="11"/>
      <c r="AA212" s="7"/>
      <c r="AB212" s="11"/>
      <c r="AC212" s="7"/>
      <c r="AD212" s="7"/>
      <c r="AE212" s="11"/>
      <c r="AF212" s="7"/>
      <c r="AG212" s="11"/>
      <c r="AH212" s="7"/>
      <c r="AI212" s="11"/>
      <c r="AJ212" s="7"/>
      <c r="AK212" s="7"/>
      <c r="AL212" s="11"/>
      <c r="AM212" s="7"/>
      <c r="AN212" s="11"/>
      <c r="AO212" s="7"/>
      <c r="AP212" s="11"/>
      <c r="AQ212" s="7"/>
      <c r="AR212" s="7"/>
      <c r="AS212" s="7"/>
      <c r="AT212" s="13"/>
      <c r="AU212" s="12"/>
      <c r="AV212" s="7"/>
    </row>
    <row r="213" spans="1:48" ht="12.75">
      <c r="A213" s="10">
        <v>37134</v>
      </c>
      <c r="B213" s="37">
        <f>1</f>
        <v>1</v>
      </c>
      <c r="C213" s="38">
        <f t="shared" si="9"/>
        <v>0.01</v>
      </c>
      <c r="D213" s="24">
        <f t="shared" si="10"/>
        <v>8.001420979242294</v>
      </c>
      <c r="F213" s="7"/>
      <c r="G213" s="11"/>
      <c r="H213" s="32"/>
      <c r="I213" s="7"/>
      <c r="J213" s="11"/>
      <c r="L213" s="29"/>
      <c r="M213" s="7"/>
      <c r="N213" s="11"/>
      <c r="O213" s="7"/>
      <c r="P213" s="7"/>
      <c r="Q213" s="11"/>
      <c r="R213" s="7"/>
      <c r="S213" s="11"/>
      <c r="T213" s="7"/>
      <c r="U213" s="11"/>
      <c r="V213" s="7"/>
      <c r="X213" s="11"/>
      <c r="Y213" s="7"/>
      <c r="Z213" s="11"/>
      <c r="AA213" s="7"/>
      <c r="AB213" s="11"/>
      <c r="AC213" s="7"/>
      <c r="AD213" s="7"/>
      <c r="AE213" s="11"/>
      <c r="AF213" s="7"/>
      <c r="AG213" s="11"/>
      <c r="AH213" s="7"/>
      <c r="AI213" s="11"/>
      <c r="AJ213" s="7"/>
      <c r="AK213" s="7"/>
      <c r="AL213" s="11"/>
      <c r="AM213" s="7"/>
      <c r="AN213" s="11"/>
      <c r="AO213" s="7"/>
      <c r="AP213" s="11"/>
      <c r="AQ213" s="7"/>
      <c r="AR213" s="7"/>
      <c r="AS213" s="7"/>
      <c r="AT213" s="13"/>
      <c r="AU213" s="12"/>
      <c r="AV213" s="7"/>
    </row>
    <row r="214" spans="1:48" ht="12.75">
      <c r="A214" s="10">
        <v>37164</v>
      </c>
      <c r="B214" s="37">
        <f>1</f>
        <v>1</v>
      </c>
      <c r="C214" s="38">
        <f t="shared" si="9"/>
        <v>0.01</v>
      </c>
      <c r="D214" s="24">
        <f t="shared" si="10"/>
        <v>8.081435189034718</v>
      </c>
      <c r="F214" s="7"/>
      <c r="G214" s="11"/>
      <c r="H214" s="32"/>
      <c r="I214" s="7"/>
      <c r="J214" s="11"/>
      <c r="L214" s="29"/>
      <c r="M214" s="7"/>
      <c r="N214" s="11"/>
      <c r="O214" s="7"/>
      <c r="P214" s="7"/>
      <c r="Q214" s="11"/>
      <c r="R214" s="7"/>
      <c r="S214" s="11"/>
      <c r="T214" s="7"/>
      <c r="U214" s="11"/>
      <c r="V214" s="7"/>
      <c r="X214" s="11"/>
      <c r="Y214" s="7"/>
      <c r="Z214" s="11"/>
      <c r="AA214" s="7"/>
      <c r="AB214" s="11"/>
      <c r="AC214" s="7"/>
      <c r="AD214" s="7"/>
      <c r="AE214" s="11"/>
      <c r="AF214" s="7"/>
      <c r="AG214" s="11"/>
      <c r="AH214" s="7"/>
      <c r="AI214" s="11"/>
      <c r="AJ214" s="7"/>
      <c r="AK214" s="7"/>
      <c r="AL214" s="11"/>
      <c r="AM214" s="7"/>
      <c r="AN214" s="11"/>
      <c r="AO214" s="7"/>
      <c r="AP214" s="11"/>
      <c r="AQ214" s="7"/>
      <c r="AR214" s="7"/>
      <c r="AS214" s="7"/>
      <c r="AT214" s="13"/>
      <c r="AU214" s="12"/>
      <c r="AV214" s="7"/>
    </row>
    <row r="215" spans="1:48" ht="12.75">
      <c r="A215" s="10">
        <v>37195</v>
      </c>
      <c r="B215" s="37">
        <f>1</f>
        <v>1</v>
      </c>
      <c r="C215" s="38">
        <f t="shared" si="9"/>
        <v>0.01</v>
      </c>
      <c r="D215" s="24">
        <f t="shared" si="10"/>
        <v>8.162249540925066</v>
      </c>
      <c r="F215" s="7"/>
      <c r="G215" s="11"/>
      <c r="H215" s="32"/>
      <c r="I215" s="7"/>
      <c r="J215" s="11"/>
      <c r="L215" s="29"/>
      <c r="M215" s="7"/>
      <c r="N215" s="11"/>
      <c r="O215" s="7"/>
      <c r="P215" s="7"/>
      <c r="Q215" s="11"/>
      <c r="R215" s="7"/>
      <c r="S215" s="11"/>
      <c r="T215" s="7"/>
      <c r="U215" s="11"/>
      <c r="V215" s="7"/>
      <c r="X215" s="11"/>
      <c r="Y215" s="7"/>
      <c r="Z215" s="11"/>
      <c r="AA215" s="7"/>
      <c r="AB215" s="11"/>
      <c r="AC215" s="7"/>
      <c r="AD215" s="7"/>
      <c r="AE215" s="11"/>
      <c r="AF215" s="7"/>
      <c r="AG215" s="11"/>
      <c r="AH215" s="7"/>
      <c r="AI215" s="11"/>
      <c r="AJ215" s="7"/>
      <c r="AK215" s="7"/>
      <c r="AL215" s="11"/>
      <c r="AM215" s="7"/>
      <c r="AN215" s="11"/>
      <c r="AO215" s="7"/>
      <c r="AP215" s="11"/>
      <c r="AQ215" s="7"/>
      <c r="AR215" s="7"/>
      <c r="AS215" s="7"/>
      <c r="AT215" s="13"/>
      <c r="AU215" s="12"/>
      <c r="AV215" s="7"/>
    </row>
    <row r="216" spans="1:48" ht="12.75">
      <c r="A216" s="10">
        <v>37225</v>
      </c>
      <c r="B216" s="37">
        <f>1</f>
        <v>1</v>
      </c>
      <c r="C216" s="38">
        <f t="shared" si="9"/>
        <v>0.01</v>
      </c>
      <c r="D216" s="24">
        <f t="shared" si="10"/>
        <v>8.243872036334317</v>
      </c>
      <c r="F216" s="7"/>
      <c r="G216" s="11"/>
      <c r="H216" s="32"/>
      <c r="I216" s="7"/>
      <c r="J216" s="11"/>
      <c r="L216" s="29"/>
      <c r="M216" s="7"/>
      <c r="N216" s="11"/>
      <c r="O216" s="7"/>
      <c r="P216" s="7"/>
      <c r="Q216" s="11"/>
      <c r="R216" s="7"/>
      <c r="S216" s="11"/>
      <c r="T216" s="7"/>
      <c r="U216" s="11"/>
      <c r="V216" s="7"/>
      <c r="X216" s="11"/>
      <c r="Y216" s="7"/>
      <c r="Z216" s="11"/>
      <c r="AA216" s="7"/>
      <c r="AB216" s="11"/>
      <c r="AC216" s="7"/>
      <c r="AD216" s="7"/>
      <c r="AE216" s="11"/>
      <c r="AF216" s="7"/>
      <c r="AG216" s="11"/>
      <c r="AH216" s="7"/>
      <c r="AI216" s="11"/>
      <c r="AJ216" s="7"/>
      <c r="AK216" s="7"/>
      <c r="AL216" s="11"/>
      <c r="AM216" s="7"/>
      <c r="AN216" s="11"/>
      <c r="AO216" s="7"/>
      <c r="AP216" s="11"/>
      <c r="AQ216" s="7"/>
      <c r="AR216" s="7"/>
      <c r="AS216" s="7"/>
      <c r="AT216" s="13"/>
      <c r="AU216" s="12"/>
      <c r="AV216" s="7"/>
    </row>
    <row r="217" spans="1:43" ht="12.75">
      <c r="A217" s="10">
        <v>37256</v>
      </c>
      <c r="B217" s="37">
        <f>1</f>
        <v>1</v>
      </c>
      <c r="C217" s="38">
        <f t="shared" si="9"/>
        <v>0.01</v>
      </c>
      <c r="D217" s="24">
        <f t="shared" si="10"/>
        <v>8.32631075669766</v>
      </c>
      <c r="F217" s="7"/>
      <c r="G217" s="11"/>
      <c r="H217" s="32"/>
      <c r="I217" s="7"/>
      <c r="J217" s="11"/>
      <c r="L217" s="29"/>
      <c r="M217" s="7"/>
      <c r="N217" s="11"/>
      <c r="O217" s="7"/>
      <c r="P217" s="11"/>
      <c r="Q217" s="11"/>
      <c r="R217" s="7"/>
      <c r="S217" s="11"/>
      <c r="T217" s="7"/>
      <c r="U217" s="11"/>
      <c r="V217" s="7"/>
      <c r="W217" s="11"/>
      <c r="X217" s="11"/>
      <c r="Y217" s="7"/>
      <c r="Z217" s="11"/>
      <c r="AA217" s="7"/>
      <c r="AB217" s="11"/>
      <c r="AC217" s="7"/>
      <c r="AD217" s="7"/>
      <c r="AE217" s="11"/>
      <c r="AF217" s="7"/>
      <c r="AG217" s="11"/>
      <c r="AH217" s="7"/>
      <c r="AI217" s="11"/>
      <c r="AJ217" s="7"/>
      <c r="AK217" s="13"/>
      <c r="AL217" s="11"/>
      <c r="AM217" s="7"/>
      <c r="AN217" s="11"/>
      <c r="AO217" s="7"/>
      <c r="AP217" s="11"/>
      <c r="AQ217" s="7"/>
    </row>
    <row r="218" spans="1:43" ht="12.75">
      <c r="A218" s="10">
        <v>37287</v>
      </c>
      <c r="B218" s="37">
        <f>1</f>
        <v>1</v>
      </c>
      <c r="C218" s="38">
        <f t="shared" si="9"/>
        <v>0.01</v>
      </c>
      <c r="D218" s="24">
        <f t="shared" si="10"/>
        <v>8.409573864264637</v>
      </c>
      <c r="F218" s="7"/>
      <c r="G218" s="11"/>
      <c r="H218" s="32"/>
      <c r="I218" s="7"/>
      <c r="J218" s="11"/>
      <c r="L218" s="29"/>
      <c r="M218" s="7"/>
      <c r="N218" s="11"/>
      <c r="O218" s="7"/>
      <c r="P218" s="11"/>
      <c r="Q218" s="11"/>
      <c r="R218" s="7"/>
      <c r="S218" s="11"/>
      <c r="T218" s="7"/>
      <c r="U218" s="11"/>
      <c r="V218" s="7"/>
      <c r="W218" s="11"/>
      <c r="X218" s="11"/>
      <c r="Y218" s="7"/>
      <c r="Z218" s="11"/>
      <c r="AA218" s="7"/>
      <c r="AB218" s="11"/>
      <c r="AC218" s="7"/>
      <c r="AD218" s="7"/>
      <c r="AE218" s="11"/>
      <c r="AF218" s="7"/>
      <c r="AG218" s="11"/>
      <c r="AH218" s="7"/>
      <c r="AI218" s="11"/>
      <c r="AJ218" s="7"/>
      <c r="AK218" s="13"/>
      <c r="AL218" s="11"/>
      <c r="AM218" s="7"/>
      <c r="AN218" s="11"/>
      <c r="AO218" s="7"/>
      <c r="AP218" s="11"/>
      <c r="AQ218" s="7"/>
    </row>
    <row r="219" spans="1:43" ht="12.75">
      <c r="A219" s="10">
        <v>37315</v>
      </c>
      <c r="B219" s="37">
        <f>1</f>
        <v>1</v>
      </c>
      <c r="C219" s="38">
        <f t="shared" si="9"/>
        <v>0.01</v>
      </c>
      <c r="D219" s="24">
        <f t="shared" si="10"/>
        <v>8.493669602907284</v>
      </c>
      <c r="F219" s="7"/>
      <c r="G219" s="11"/>
      <c r="H219" s="32"/>
      <c r="I219" s="7"/>
      <c r="J219" s="11"/>
      <c r="L219" s="29"/>
      <c r="M219" s="7"/>
      <c r="N219" s="11"/>
      <c r="O219" s="7"/>
      <c r="P219" s="11"/>
      <c r="Q219" s="11"/>
      <c r="R219" s="7"/>
      <c r="S219" s="11"/>
      <c r="T219" s="7"/>
      <c r="U219" s="11"/>
      <c r="V219" s="7"/>
      <c r="W219" s="11"/>
      <c r="X219" s="11"/>
      <c r="Y219" s="7"/>
      <c r="Z219" s="11"/>
      <c r="AA219" s="7"/>
      <c r="AB219" s="11"/>
      <c r="AC219" s="7"/>
      <c r="AD219" s="7"/>
      <c r="AE219" s="11"/>
      <c r="AF219" s="7"/>
      <c r="AG219" s="11"/>
      <c r="AH219" s="7"/>
      <c r="AI219" s="11"/>
      <c r="AJ219" s="7"/>
      <c r="AK219" s="13"/>
      <c r="AL219" s="11"/>
      <c r="AM219" s="7"/>
      <c r="AN219" s="11"/>
      <c r="AO219" s="7"/>
      <c r="AP219" s="11"/>
      <c r="AQ219" s="7"/>
    </row>
    <row r="220" spans="1:43" ht="12.75">
      <c r="A220" s="10">
        <v>37346</v>
      </c>
      <c r="B220" s="37">
        <f>1</f>
        <v>1</v>
      </c>
      <c r="C220" s="38">
        <f t="shared" si="9"/>
        <v>0.01</v>
      </c>
      <c r="D220" s="24">
        <f t="shared" si="10"/>
        <v>8.578606298936357</v>
      </c>
      <c r="F220" s="7"/>
      <c r="G220" s="11"/>
      <c r="H220" s="32"/>
      <c r="I220" s="7"/>
      <c r="J220" s="11"/>
      <c r="L220" s="29"/>
      <c r="M220" s="7"/>
      <c r="N220" s="11"/>
      <c r="O220" s="7"/>
      <c r="P220" s="11"/>
      <c r="Q220" s="11"/>
      <c r="R220" s="7"/>
      <c r="S220" s="11"/>
      <c r="T220" s="7"/>
      <c r="U220" s="11"/>
      <c r="V220" s="7"/>
      <c r="W220" s="11"/>
      <c r="X220" s="11"/>
      <c r="Y220" s="7"/>
      <c r="Z220" s="11"/>
      <c r="AA220" s="7"/>
      <c r="AB220" s="11"/>
      <c r="AC220" s="7"/>
      <c r="AD220" s="7"/>
      <c r="AE220" s="11"/>
      <c r="AF220" s="7"/>
      <c r="AG220" s="11"/>
      <c r="AH220" s="7"/>
      <c r="AI220" s="11"/>
      <c r="AJ220" s="7"/>
      <c r="AK220" s="13"/>
      <c r="AL220" s="11"/>
      <c r="AM220" s="7"/>
      <c r="AN220" s="11"/>
      <c r="AO220" s="7"/>
      <c r="AP220" s="11"/>
      <c r="AQ220" s="7"/>
    </row>
    <row r="221" spans="1:43" ht="12.75">
      <c r="A221" s="10">
        <v>37376</v>
      </c>
      <c r="B221" s="37">
        <f>1</f>
        <v>1</v>
      </c>
      <c r="C221" s="38">
        <f t="shared" si="9"/>
        <v>0.01</v>
      </c>
      <c r="D221" s="24">
        <f t="shared" si="10"/>
        <v>8.66439236192572</v>
      </c>
      <c r="F221" s="7"/>
      <c r="G221" s="11"/>
      <c r="H221" s="32"/>
      <c r="I221" s="7"/>
      <c r="J221" s="11"/>
      <c r="L221" s="29"/>
      <c r="M221" s="7"/>
      <c r="N221" s="11"/>
      <c r="O221" s="7"/>
      <c r="P221" s="11"/>
      <c r="Q221" s="11"/>
      <c r="R221" s="7"/>
      <c r="S221" s="11"/>
      <c r="T221" s="7"/>
      <c r="U221" s="11"/>
      <c r="V221" s="7"/>
      <c r="W221" s="11"/>
      <c r="X221" s="11"/>
      <c r="Y221" s="7"/>
      <c r="Z221" s="11"/>
      <c r="AA221" s="7"/>
      <c r="AB221" s="11"/>
      <c r="AC221" s="7"/>
      <c r="AD221" s="7"/>
      <c r="AE221" s="11"/>
      <c r="AF221" s="7"/>
      <c r="AG221" s="11"/>
      <c r="AH221" s="7"/>
      <c r="AI221" s="11"/>
      <c r="AJ221" s="7"/>
      <c r="AK221" s="13"/>
      <c r="AL221" s="11"/>
      <c r="AM221" s="7"/>
      <c r="AN221" s="11"/>
      <c r="AO221" s="7"/>
      <c r="AP221" s="11"/>
      <c r="AQ221" s="7"/>
    </row>
    <row r="222" spans="1:43" ht="12.75">
      <c r="A222" s="10">
        <v>37407</v>
      </c>
      <c r="B222" s="37">
        <f>1</f>
        <v>1</v>
      </c>
      <c r="C222" s="38">
        <f t="shared" si="9"/>
        <v>0.01</v>
      </c>
      <c r="D222" s="24">
        <f t="shared" si="10"/>
        <v>8.751036285544979</v>
      </c>
      <c r="F222" s="7"/>
      <c r="G222" s="11"/>
      <c r="H222" s="32"/>
      <c r="I222" s="7"/>
      <c r="J222" s="11"/>
      <c r="L222" s="29"/>
      <c r="M222" s="7"/>
      <c r="N222" s="11"/>
      <c r="O222" s="7"/>
      <c r="P222" s="11"/>
      <c r="Q222" s="11"/>
      <c r="R222" s="7"/>
      <c r="S222" s="11"/>
      <c r="T222" s="7"/>
      <c r="U222" s="11"/>
      <c r="V222" s="7"/>
      <c r="W222" s="11"/>
      <c r="X222" s="11"/>
      <c r="Y222" s="7"/>
      <c r="Z222" s="11"/>
      <c r="AA222" s="7"/>
      <c r="AB222" s="11"/>
      <c r="AC222" s="7"/>
      <c r="AD222" s="7"/>
      <c r="AE222" s="11"/>
      <c r="AF222" s="7"/>
      <c r="AG222" s="11"/>
      <c r="AH222" s="7"/>
      <c r="AI222" s="11"/>
      <c r="AJ222" s="7"/>
      <c r="AK222" s="13"/>
      <c r="AL222" s="11"/>
      <c r="AM222" s="7"/>
      <c r="AN222" s="11"/>
      <c r="AO222" s="7"/>
      <c r="AP222" s="11"/>
      <c r="AQ222" s="7"/>
    </row>
    <row r="223" spans="1:43" ht="12.75">
      <c r="A223" s="10">
        <v>37437</v>
      </c>
      <c r="B223" s="37">
        <f>1</f>
        <v>1</v>
      </c>
      <c r="C223" s="38">
        <f t="shared" si="9"/>
        <v>0.01</v>
      </c>
      <c r="D223" s="24">
        <f t="shared" si="10"/>
        <v>8.83854664840043</v>
      </c>
      <c r="F223" s="7"/>
      <c r="G223" s="11"/>
      <c r="H223" s="32"/>
      <c r="I223" s="7"/>
      <c r="J223" s="11"/>
      <c r="L223" s="29"/>
      <c r="M223" s="7"/>
      <c r="N223" s="11"/>
      <c r="O223" s="7"/>
      <c r="P223" s="11"/>
      <c r="Q223" s="11"/>
      <c r="R223" s="7"/>
      <c r="S223" s="11"/>
      <c r="T223" s="7"/>
      <c r="U223" s="11"/>
      <c r="V223" s="7"/>
      <c r="W223" s="11"/>
      <c r="X223" s="11"/>
      <c r="Y223" s="7"/>
      <c r="Z223" s="11"/>
      <c r="AA223" s="7"/>
      <c r="AB223" s="11"/>
      <c r="AC223" s="7"/>
      <c r="AD223" s="7"/>
      <c r="AE223" s="11"/>
      <c r="AF223" s="7"/>
      <c r="AG223" s="11"/>
      <c r="AH223" s="7"/>
      <c r="AI223" s="11"/>
      <c r="AJ223" s="7"/>
      <c r="AK223" s="13"/>
      <c r="AL223" s="11"/>
      <c r="AM223" s="7"/>
      <c r="AN223" s="11"/>
      <c r="AO223" s="7"/>
      <c r="AP223" s="11"/>
      <c r="AQ223" s="7"/>
    </row>
    <row r="224" spans="1:43" ht="12.75">
      <c r="A224" s="10">
        <v>37468</v>
      </c>
      <c r="B224" s="37">
        <f>1</f>
        <v>1</v>
      </c>
      <c r="C224" s="38">
        <f t="shared" si="9"/>
        <v>0.01</v>
      </c>
      <c r="D224" s="24">
        <f t="shared" si="10"/>
        <v>8.926932114884433</v>
      </c>
      <c r="F224" s="7"/>
      <c r="G224" s="11"/>
      <c r="H224" s="32"/>
      <c r="I224" s="7"/>
      <c r="J224" s="11"/>
      <c r="L224" s="29"/>
      <c r="M224" s="7"/>
      <c r="N224" s="11"/>
      <c r="O224" s="7"/>
      <c r="P224" s="11"/>
      <c r="Q224" s="11"/>
      <c r="R224" s="7"/>
      <c r="S224" s="11"/>
      <c r="T224" s="7"/>
      <c r="U224" s="11"/>
      <c r="V224" s="7"/>
      <c r="W224" s="11"/>
      <c r="X224" s="11"/>
      <c r="Y224" s="7"/>
      <c r="Z224" s="11"/>
      <c r="AA224" s="7"/>
      <c r="AB224" s="11"/>
      <c r="AC224" s="7"/>
      <c r="AD224" s="7"/>
      <c r="AE224" s="11"/>
      <c r="AF224" s="7"/>
      <c r="AG224" s="11"/>
      <c r="AH224" s="7"/>
      <c r="AI224" s="11"/>
      <c r="AJ224" s="7"/>
      <c r="AK224" s="13"/>
      <c r="AL224" s="11"/>
      <c r="AM224" s="7"/>
      <c r="AN224" s="11"/>
      <c r="AO224" s="7"/>
      <c r="AP224" s="11"/>
      <c r="AQ224" s="7"/>
    </row>
    <row r="225" spans="1:43" ht="12.75">
      <c r="A225" s="10">
        <v>37499</v>
      </c>
      <c r="B225" s="37">
        <f>1</f>
        <v>1</v>
      </c>
      <c r="C225" s="38">
        <f t="shared" si="9"/>
        <v>0.01</v>
      </c>
      <c r="D225" s="24">
        <f t="shared" si="10"/>
        <v>9.016201436033278</v>
      </c>
      <c r="F225" s="7"/>
      <c r="G225" s="11"/>
      <c r="H225" s="32"/>
      <c r="I225" s="7"/>
      <c r="J225" s="11"/>
      <c r="L225" s="29"/>
      <c r="M225" s="7"/>
      <c r="N225" s="11"/>
      <c r="O225" s="7"/>
      <c r="P225" s="11"/>
      <c r="Q225" s="11"/>
      <c r="R225" s="7"/>
      <c r="S225" s="11"/>
      <c r="T225" s="7"/>
      <c r="U225" s="11"/>
      <c r="V225" s="7"/>
      <c r="W225" s="11"/>
      <c r="X225" s="11"/>
      <c r="Y225" s="7"/>
      <c r="Z225" s="11"/>
      <c r="AA225" s="7"/>
      <c r="AB225" s="11"/>
      <c r="AC225" s="7"/>
      <c r="AD225" s="7"/>
      <c r="AE225" s="11"/>
      <c r="AF225" s="7"/>
      <c r="AG225" s="11"/>
      <c r="AH225" s="7"/>
      <c r="AI225" s="11"/>
      <c r="AJ225" s="7"/>
      <c r="AK225" s="13"/>
      <c r="AL225" s="11"/>
      <c r="AM225" s="7"/>
      <c r="AN225" s="11"/>
      <c r="AO225" s="7"/>
      <c r="AP225" s="11"/>
      <c r="AQ225" s="7"/>
    </row>
    <row r="226" spans="1:43" ht="12.75">
      <c r="A226" s="10">
        <v>37529</v>
      </c>
      <c r="B226" s="37">
        <f>1</f>
        <v>1</v>
      </c>
      <c r="C226" s="38">
        <f t="shared" si="9"/>
        <v>0.01</v>
      </c>
      <c r="D226" s="24">
        <f t="shared" si="10"/>
        <v>9.10636345039361</v>
      </c>
      <c r="F226" s="7"/>
      <c r="G226" s="11"/>
      <c r="H226" s="32"/>
      <c r="I226" s="7"/>
      <c r="J226" s="11"/>
      <c r="L226" s="29"/>
      <c r="M226" s="7"/>
      <c r="N226" s="11"/>
      <c r="O226" s="7"/>
      <c r="P226" s="11"/>
      <c r="Q226" s="11"/>
      <c r="R226" s="7"/>
      <c r="S226" s="11"/>
      <c r="T226" s="7"/>
      <c r="U226" s="11"/>
      <c r="V226" s="7"/>
      <c r="W226" s="11"/>
      <c r="X226" s="11"/>
      <c r="Y226" s="7"/>
      <c r="Z226" s="11"/>
      <c r="AA226" s="7"/>
      <c r="AB226" s="11"/>
      <c r="AC226" s="7"/>
      <c r="AD226" s="7"/>
      <c r="AE226" s="11"/>
      <c r="AF226" s="7"/>
      <c r="AG226" s="11"/>
      <c r="AH226" s="7"/>
      <c r="AI226" s="11"/>
      <c r="AJ226" s="7"/>
      <c r="AK226" s="13"/>
      <c r="AL226" s="11"/>
      <c r="AM226" s="7"/>
      <c r="AN226" s="11"/>
      <c r="AO226" s="7"/>
      <c r="AP226" s="11"/>
      <c r="AQ226" s="7"/>
    </row>
    <row r="227" spans="1:43" ht="12.75">
      <c r="A227" s="10">
        <v>37560</v>
      </c>
      <c r="B227" s="37">
        <f>1</f>
        <v>1</v>
      </c>
      <c r="C227" s="38">
        <f t="shared" si="9"/>
        <v>0.01</v>
      </c>
      <c r="D227" s="24">
        <f t="shared" si="10"/>
        <v>9.197427084897546</v>
      </c>
      <c r="F227" s="7"/>
      <c r="G227" s="11"/>
      <c r="H227" s="32"/>
      <c r="I227" s="7"/>
      <c r="J227" s="11"/>
      <c r="L227" s="29"/>
      <c r="M227" s="7"/>
      <c r="N227" s="11"/>
      <c r="O227" s="7"/>
      <c r="P227" s="11"/>
      <c r="Q227" s="11"/>
      <c r="R227" s="7"/>
      <c r="S227" s="11"/>
      <c r="T227" s="7"/>
      <c r="U227" s="11"/>
      <c r="V227" s="7"/>
      <c r="W227" s="11"/>
      <c r="X227" s="11"/>
      <c r="Y227" s="7"/>
      <c r="Z227" s="11"/>
      <c r="AA227" s="7"/>
      <c r="AB227" s="11"/>
      <c r="AC227" s="7"/>
      <c r="AD227" s="7"/>
      <c r="AE227" s="11"/>
      <c r="AF227" s="7"/>
      <c r="AG227" s="11"/>
      <c r="AH227" s="7"/>
      <c r="AI227" s="11"/>
      <c r="AJ227" s="7"/>
      <c r="AK227" s="13"/>
      <c r="AL227" s="11"/>
      <c r="AM227" s="7"/>
      <c r="AN227" s="11"/>
      <c r="AO227" s="7"/>
      <c r="AP227" s="11"/>
      <c r="AQ227" s="7"/>
    </row>
    <row r="228" spans="1:43" ht="12.75">
      <c r="A228" s="10">
        <v>37590</v>
      </c>
      <c r="B228" s="37">
        <f>1</f>
        <v>1</v>
      </c>
      <c r="C228" s="38">
        <f t="shared" si="9"/>
        <v>0.01</v>
      </c>
      <c r="D228" s="24">
        <f t="shared" si="10"/>
        <v>9.289401355746522</v>
      </c>
      <c r="F228" s="7"/>
      <c r="G228" s="11"/>
      <c r="H228" s="32"/>
      <c r="I228" s="7"/>
      <c r="J228" s="11"/>
      <c r="L228" s="29"/>
      <c r="M228" s="7"/>
      <c r="N228" s="11"/>
      <c r="O228" s="7"/>
      <c r="P228" s="11"/>
      <c r="Q228" s="11"/>
      <c r="R228" s="7"/>
      <c r="S228" s="11"/>
      <c r="T228" s="7"/>
      <c r="U228" s="11"/>
      <c r="V228" s="7"/>
      <c r="W228" s="11"/>
      <c r="X228" s="11"/>
      <c r="Y228" s="7"/>
      <c r="Z228" s="11"/>
      <c r="AA228" s="7"/>
      <c r="AB228" s="11"/>
      <c r="AC228" s="7"/>
      <c r="AD228" s="7"/>
      <c r="AE228" s="11"/>
      <c r="AF228" s="7"/>
      <c r="AG228" s="11"/>
      <c r="AH228" s="7"/>
      <c r="AI228" s="11"/>
      <c r="AJ228" s="7"/>
      <c r="AK228" s="13"/>
      <c r="AL228" s="11"/>
      <c r="AM228" s="7"/>
      <c r="AN228" s="11"/>
      <c r="AO228" s="7"/>
      <c r="AP228" s="11"/>
      <c r="AQ228" s="7"/>
    </row>
    <row r="229" spans="1:43" ht="12" customHeight="1">
      <c r="A229" s="10">
        <v>37621</v>
      </c>
      <c r="B229" s="37">
        <f>1</f>
        <v>1</v>
      </c>
      <c r="C229" s="38">
        <f t="shared" si="9"/>
        <v>0.01</v>
      </c>
      <c r="D229" s="24">
        <f t="shared" si="10"/>
        <v>9.382295369303987</v>
      </c>
      <c r="F229" s="7"/>
      <c r="G229" s="11"/>
      <c r="H229" s="32"/>
      <c r="I229" s="7"/>
      <c r="J229" s="11"/>
      <c r="L229" s="29"/>
      <c r="M229" s="7"/>
      <c r="N229" s="11"/>
      <c r="O229" s="7"/>
      <c r="P229" s="11"/>
      <c r="Q229" s="11"/>
      <c r="R229" s="7"/>
      <c r="S229" s="11"/>
      <c r="T229" s="7"/>
      <c r="U229" s="11"/>
      <c r="V229" s="7"/>
      <c r="W229" s="11"/>
      <c r="X229" s="11"/>
      <c r="Y229" s="7"/>
      <c r="Z229" s="11"/>
      <c r="AA229" s="7"/>
      <c r="AB229" s="11"/>
      <c r="AC229" s="7"/>
      <c r="AD229" s="7"/>
      <c r="AE229" s="11"/>
      <c r="AF229" s="7"/>
      <c r="AG229" s="11"/>
      <c r="AH229" s="7"/>
      <c r="AI229" s="11"/>
      <c r="AJ229" s="7"/>
      <c r="AK229" s="13"/>
      <c r="AL229" s="11"/>
      <c r="AM229" s="7"/>
      <c r="AN229" s="11"/>
      <c r="AO229" s="7"/>
      <c r="AP229" s="11"/>
      <c r="AQ229" s="7"/>
    </row>
    <row r="230" spans="1:43" ht="12.75">
      <c r="A230" s="10">
        <v>37652</v>
      </c>
      <c r="B230" s="37">
        <f>1</f>
        <v>1</v>
      </c>
      <c r="C230" s="38">
        <f t="shared" si="9"/>
        <v>0.01</v>
      </c>
      <c r="D230" s="24">
        <f t="shared" si="10"/>
        <v>9.476118322997028</v>
      </c>
      <c r="F230" s="7"/>
      <c r="G230" s="11"/>
      <c r="H230" s="32"/>
      <c r="I230" s="7"/>
      <c r="J230" s="11"/>
      <c r="L230" s="29"/>
      <c r="M230" s="7"/>
      <c r="N230" s="11"/>
      <c r="O230" s="7"/>
      <c r="P230" s="11"/>
      <c r="Q230" s="11"/>
      <c r="R230" s="7"/>
      <c r="S230" s="11"/>
      <c r="T230" s="7"/>
      <c r="U230" s="11"/>
      <c r="V230" s="7"/>
      <c r="W230" s="11"/>
      <c r="X230" s="11"/>
      <c r="Y230" s="7"/>
      <c r="Z230" s="11"/>
      <c r="AA230" s="7"/>
      <c r="AB230" s="11"/>
      <c r="AC230" s="7"/>
      <c r="AD230" s="7"/>
      <c r="AE230" s="11"/>
      <c r="AF230" s="7"/>
      <c r="AG230" s="11"/>
      <c r="AH230" s="7"/>
      <c r="AI230" s="11"/>
      <c r="AJ230" s="7"/>
      <c r="AK230" s="13"/>
      <c r="AL230" s="11"/>
      <c r="AM230" s="7"/>
      <c r="AN230" s="11"/>
      <c r="AO230" s="7"/>
      <c r="AP230" s="11"/>
      <c r="AQ230" s="7"/>
    </row>
    <row r="231" spans="1:43" ht="12.75">
      <c r="A231" s="10">
        <v>37680</v>
      </c>
      <c r="B231" s="37">
        <f>1</f>
        <v>1</v>
      </c>
      <c r="C231" s="38">
        <f t="shared" si="9"/>
        <v>0.01</v>
      </c>
      <c r="D231" s="24">
        <f t="shared" si="10"/>
        <v>9.570879506226998</v>
      </c>
      <c r="F231" s="7"/>
      <c r="G231" s="11"/>
      <c r="H231" s="32"/>
      <c r="I231" s="7"/>
      <c r="J231" s="11"/>
      <c r="L231" s="29"/>
      <c r="M231" s="7"/>
      <c r="N231" s="11"/>
      <c r="O231" s="7"/>
      <c r="P231" s="11"/>
      <c r="Q231" s="11"/>
      <c r="R231" s="7"/>
      <c r="S231" s="11"/>
      <c r="T231" s="7"/>
      <c r="U231" s="11"/>
      <c r="V231" s="7"/>
      <c r="W231" s="11"/>
      <c r="X231" s="11"/>
      <c r="Y231" s="7"/>
      <c r="Z231" s="11"/>
      <c r="AA231" s="7"/>
      <c r="AB231" s="11"/>
      <c r="AC231" s="7"/>
      <c r="AD231" s="7"/>
      <c r="AE231" s="11"/>
      <c r="AF231" s="7"/>
      <c r="AG231" s="11"/>
      <c r="AH231" s="7"/>
      <c r="AI231" s="11"/>
      <c r="AJ231" s="7"/>
      <c r="AK231" s="13"/>
      <c r="AL231" s="11"/>
      <c r="AM231" s="7"/>
      <c r="AN231" s="11"/>
      <c r="AO231" s="7"/>
      <c r="AP231" s="11"/>
      <c r="AQ231" s="7"/>
    </row>
    <row r="232" spans="1:43" ht="12.75">
      <c r="A232" s="10">
        <v>37711</v>
      </c>
      <c r="B232" s="37">
        <f>1</f>
        <v>1</v>
      </c>
      <c r="C232" s="38">
        <f t="shared" si="9"/>
        <v>0.01</v>
      </c>
      <c r="D232" s="24">
        <f t="shared" si="10"/>
        <v>9.666588301289268</v>
      </c>
      <c r="F232" s="7"/>
      <c r="G232" s="11"/>
      <c r="H232" s="32"/>
      <c r="I232" s="7"/>
      <c r="J232" s="11"/>
      <c r="L232" s="29"/>
      <c r="M232" s="7"/>
      <c r="N232" s="11"/>
      <c r="O232" s="7"/>
      <c r="P232" s="7"/>
      <c r="Q232" s="11"/>
      <c r="R232" s="7"/>
      <c r="S232" s="11"/>
      <c r="T232" s="7"/>
      <c r="U232" s="11"/>
      <c r="V232" s="7"/>
      <c r="X232" s="11"/>
      <c r="Y232" s="7"/>
      <c r="Z232" s="11"/>
      <c r="AA232" s="7"/>
      <c r="AB232" s="11"/>
      <c r="AC232" s="7"/>
      <c r="AD232" s="7"/>
      <c r="AE232" s="11"/>
      <c r="AF232" s="7"/>
      <c r="AG232" s="11"/>
      <c r="AH232" s="7"/>
      <c r="AI232" s="11"/>
      <c r="AJ232" s="7"/>
      <c r="AK232" s="7"/>
      <c r="AL232" s="11"/>
      <c r="AM232" s="7"/>
      <c r="AN232" s="11"/>
      <c r="AO232" s="7"/>
      <c r="AP232" s="11"/>
      <c r="AQ232" s="7"/>
    </row>
    <row r="233" spans="1:43" ht="12.75">
      <c r="A233" s="10">
        <v>37741</v>
      </c>
      <c r="B233" s="37">
        <f>1</f>
        <v>1</v>
      </c>
      <c r="C233" s="38">
        <f t="shared" si="9"/>
        <v>0.01</v>
      </c>
      <c r="D233" s="24">
        <f t="shared" si="10"/>
        <v>9.763254184302161</v>
      </c>
      <c r="F233" s="7"/>
      <c r="G233" s="11"/>
      <c r="H233" s="32"/>
      <c r="I233" s="7"/>
      <c r="J233" s="11"/>
      <c r="L233" s="29"/>
      <c r="M233" s="7"/>
      <c r="N233" s="11"/>
      <c r="O233" s="7"/>
      <c r="P233" s="7"/>
      <c r="Q233" s="11"/>
      <c r="R233" s="7"/>
      <c r="S233" s="11"/>
      <c r="T233" s="7"/>
      <c r="U233" s="11"/>
      <c r="V233" s="7"/>
      <c r="W233" s="7"/>
      <c r="X233" s="11"/>
      <c r="Y233" s="7"/>
      <c r="Z233" s="11"/>
      <c r="AA233" s="7"/>
      <c r="AB233" s="11"/>
      <c r="AC233" s="7"/>
      <c r="AD233" s="7"/>
      <c r="AE233" s="11"/>
      <c r="AF233" s="7"/>
      <c r="AG233" s="11"/>
      <c r="AH233" s="7"/>
      <c r="AI233" s="11"/>
      <c r="AJ233" s="7"/>
      <c r="AK233" s="7"/>
      <c r="AL233" s="11"/>
      <c r="AM233" s="7"/>
      <c r="AN233" s="11"/>
      <c r="AO233" s="7"/>
      <c r="AP233" s="11"/>
      <c r="AQ233" s="7"/>
    </row>
    <row r="234" spans="1:43" s="8" customFormat="1" ht="11.25">
      <c r="A234" s="10">
        <v>37772</v>
      </c>
      <c r="B234" s="37">
        <f>1</f>
        <v>1</v>
      </c>
      <c r="C234" s="38">
        <f t="shared" si="9"/>
        <v>0.01</v>
      </c>
      <c r="D234" s="24">
        <f t="shared" si="10"/>
        <v>9.860886726145182</v>
      </c>
      <c r="F234" s="7"/>
      <c r="G234" s="11"/>
      <c r="H234" s="32"/>
      <c r="I234" s="7"/>
      <c r="J234" s="11"/>
      <c r="K234" s="44"/>
      <c r="L234" s="29"/>
      <c r="M234" s="7"/>
      <c r="N234" s="11"/>
      <c r="O234" s="7"/>
      <c r="P234" s="7"/>
      <c r="Q234" s="11"/>
      <c r="R234" s="7"/>
      <c r="S234" s="11"/>
      <c r="T234" s="7"/>
      <c r="U234" s="11"/>
      <c r="V234" s="7"/>
      <c r="W234" s="7"/>
      <c r="X234" s="11"/>
      <c r="Y234" s="7"/>
      <c r="Z234" s="11"/>
      <c r="AA234" s="7"/>
      <c r="AB234" s="11"/>
      <c r="AC234" s="7"/>
      <c r="AD234" s="7"/>
      <c r="AE234" s="11"/>
      <c r="AF234" s="7"/>
      <c r="AG234" s="11"/>
      <c r="AH234" s="7"/>
      <c r="AI234" s="11"/>
      <c r="AJ234" s="7"/>
      <c r="AK234" s="7"/>
      <c r="AL234" s="11"/>
      <c r="AM234" s="7"/>
      <c r="AN234" s="11"/>
      <c r="AO234" s="7"/>
      <c r="AP234" s="11"/>
      <c r="AQ234" s="7"/>
    </row>
    <row r="235" spans="1:43" s="8" customFormat="1" ht="11.25">
      <c r="A235" s="10">
        <v>37802</v>
      </c>
      <c r="B235" s="37">
        <f>1</f>
        <v>1</v>
      </c>
      <c r="C235" s="38">
        <f t="shared" si="9"/>
        <v>0.01</v>
      </c>
      <c r="D235" s="24">
        <f t="shared" si="10"/>
        <v>9.959495593406634</v>
      </c>
      <c r="F235" s="7"/>
      <c r="G235" s="11"/>
      <c r="H235" s="32"/>
      <c r="I235" s="7"/>
      <c r="J235" s="11"/>
      <c r="K235" s="44"/>
      <c r="L235" s="29"/>
      <c r="M235" s="7"/>
      <c r="N235" s="11"/>
      <c r="O235" s="7"/>
      <c r="P235" s="7"/>
      <c r="Q235" s="11"/>
      <c r="R235" s="7"/>
      <c r="S235" s="11"/>
      <c r="T235" s="7"/>
      <c r="U235" s="11"/>
      <c r="V235" s="7"/>
      <c r="W235" s="7"/>
      <c r="X235" s="11"/>
      <c r="Y235" s="7"/>
      <c r="Z235" s="11"/>
      <c r="AA235" s="7"/>
      <c r="AB235" s="11"/>
      <c r="AC235" s="7"/>
      <c r="AD235" s="7"/>
      <c r="AE235" s="11"/>
      <c r="AF235" s="7"/>
      <c r="AG235" s="11"/>
      <c r="AH235" s="7"/>
      <c r="AI235" s="11"/>
      <c r="AJ235" s="7"/>
      <c r="AK235" s="7"/>
      <c r="AL235" s="11"/>
      <c r="AM235" s="7"/>
      <c r="AN235" s="11"/>
      <c r="AO235" s="7"/>
      <c r="AP235" s="11"/>
      <c r="AQ235" s="7"/>
    </row>
    <row r="236" spans="1:43" s="8" customFormat="1" ht="11.25">
      <c r="A236" s="10">
        <v>37833</v>
      </c>
      <c r="B236" s="37">
        <f>1</f>
        <v>1</v>
      </c>
      <c r="C236" s="38">
        <f t="shared" si="9"/>
        <v>0.01</v>
      </c>
      <c r="D236" s="24">
        <f t="shared" si="10"/>
        <v>10.0590905493407</v>
      </c>
      <c r="F236" s="7"/>
      <c r="G236" s="11"/>
      <c r="H236" s="32"/>
      <c r="I236" s="7"/>
      <c r="J236" s="11"/>
      <c r="K236" s="44"/>
      <c r="L236" s="29"/>
      <c r="M236" s="7"/>
      <c r="N236" s="11"/>
      <c r="O236" s="7"/>
      <c r="P236" s="7"/>
      <c r="Q236" s="11"/>
      <c r="R236" s="7"/>
      <c r="S236" s="11"/>
      <c r="T236" s="7"/>
      <c r="U236" s="11"/>
      <c r="V236" s="7"/>
      <c r="W236" s="7"/>
      <c r="X236" s="11"/>
      <c r="Y236" s="7"/>
      <c r="Z236" s="11"/>
      <c r="AA236" s="7"/>
      <c r="AB236" s="11"/>
      <c r="AC236" s="7"/>
      <c r="AD236" s="7"/>
      <c r="AE236" s="11"/>
      <c r="AF236" s="7"/>
      <c r="AG236" s="11"/>
      <c r="AH236" s="7"/>
      <c r="AI236" s="11"/>
      <c r="AJ236" s="7"/>
      <c r="AK236" s="7"/>
      <c r="AL236" s="11"/>
      <c r="AM236" s="7"/>
      <c r="AN236" s="11"/>
      <c r="AO236" s="7"/>
      <c r="AP236" s="11"/>
      <c r="AQ236" s="7"/>
    </row>
    <row r="237" spans="1:43" s="8" customFormat="1" ht="11.25">
      <c r="A237" s="10">
        <v>37864</v>
      </c>
      <c r="B237" s="37">
        <f>1</f>
        <v>1</v>
      </c>
      <c r="C237" s="38">
        <f t="shared" si="9"/>
        <v>0.01</v>
      </c>
      <c r="D237" s="24">
        <f t="shared" si="10"/>
        <v>10.159681454834107</v>
      </c>
      <c r="F237" s="7"/>
      <c r="G237" s="11"/>
      <c r="H237" s="32"/>
      <c r="I237" s="7"/>
      <c r="J237" s="11"/>
      <c r="K237" s="44"/>
      <c r="L237" s="29"/>
      <c r="M237" s="7"/>
      <c r="N237" s="11"/>
      <c r="O237" s="7"/>
      <c r="P237" s="7"/>
      <c r="Q237" s="11"/>
      <c r="R237" s="7"/>
      <c r="S237" s="11"/>
      <c r="T237" s="7"/>
      <c r="U237" s="11"/>
      <c r="V237" s="7"/>
      <c r="W237" s="7"/>
      <c r="X237" s="11"/>
      <c r="Y237" s="7"/>
      <c r="Z237" s="11"/>
      <c r="AA237" s="7"/>
      <c r="AB237" s="11"/>
      <c r="AC237" s="7"/>
      <c r="AD237" s="7"/>
      <c r="AE237" s="11"/>
      <c r="AF237" s="7"/>
      <c r="AG237" s="11"/>
      <c r="AH237" s="7"/>
      <c r="AI237" s="11"/>
      <c r="AJ237" s="7"/>
      <c r="AK237" s="7"/>
      <c r="AL237" s="11"/>
      <c r="AM237" s="7"/>
      <c r="AN237" s="11"/>
      <c r="AO237" s="7"/>
      <c r="AP237" s="11"/>
      <c r="AQ237" s="7"/>
    </row>
    <row r="238" spans="1:43" s="8" customFormat="1" ht="11.25">
      <c r="A238" s="10">
        <v>37894</v>
      </c>
      <c r="B238" s="37">
        <f>1</f>
        <v>1</v>
      </c>
      <c r="C238" s="38">
        <f t="shared" si="9"/>
        <v>0.01</v>
      </c>
      <c r="D238" s="24">
        <f t="shared" si="10"/>
        <v>10.261278269382448</v>
      </c>
      <c r="F238" s="7"/>
      <c r="G238" s="11"/>
      <c r="H238" s="32"/>
      <c r="I238" s="7"/>
      <c r="J238" s="11"/>
      <c r="K238" s="44"/>
      <c r="L238" s="29"/>
      <c r="M238" s="7"/>
      <c r="N238" s="11"/>
      <c r="O238" s="7"/>
      <c r="P238" s="7"/>
      <c r="Q238" s="11"/>
      <c r="R238" s="7"/>
      <c r="S238" s="11"/>
      <c r="T238" s="7"/>
      <c r="U238" s="11"/>
      <c r="V238" s="7"/>
      <c r="W238" s="7"/>
      <c r="X238" s="11"/>
      <c r="Y238" s="7"/>
      <c r="Z238" s="11"/>
      <c r="AA238" s="7"/>
      <c r="AB238" s="11"/>
      <c r="AC238" s="7"/>
      <c r="AD238" s="7"/>
      <c r="AE238" s="11"/>
      <c r="AF238" s="7"/>
      <c r="AG238" s="11"/>
      <c r="AH238" s="7"/>
      <c r="AI238" s="11"/>
      <c r="AJ238" s="7"/>
      <c r="AK238" s="7"/>
      <c r="AL238" s="11"/>
      <c r="AM238" s="7"/>
      <c r="AN238" s="11"/>
      <c r="AO238" s="7"/>
      <c r="AP238" s="11"/>
      <c r="AQ238" s="7"/>
    </row>
    <row r="239" spans="1:43" s="8" customFormat="1" ht="11.25">
      <c r="A239" s="10">
        <v>37925</v>
      </c>
      <c r="B239" s="37">
        <f>1</f>
        <v>1</v>
      </c>
      <c r="C239" s="38">
        <f t="shared" si="9"/>
        <v>0.01</v>
      </c>
      <c r="D239" s="24">
        <f t="shared" si="10"/>
        <v>10.363891052076273</v>
      </c>
      <c r="F239" s="7"/>
      <c r="G239" s="11"/>
      <c r="H239" s="32"/>
      <c r="I239" s="7"/>
      <c r="J239" s="11"/>
      <c r="K239" s="44"/>
      <c r="L239" s="29"/>
      <c r="M239" s="7"/>
      <c r="N239" s="11"/>
      <c r="O239" s="7"/>
      <c r="P239" s="7"/>
      <c r="Q239" s="11"/>
      <c r="R239" s="7"/>
      <c r="S239" s="11"/>
      <c r="T239" s="7"/>
      <c r="U239" s="11"/>
      <c r="V239" s="7"/>
      <c r="W239" s="7"/>
      <c r="X239" s="11"/>
      <c r="Y239" s="7"/>
      <c r="Z239" s="11"/>
      <c r="AA239" s="7"/>
      <c r="AB239" s="11"/>
      <c r="AC239" s="7"/>
      <c r="AD239" s="7"/>
      <c r="AE239" s="11"/>
      <c r="AF239" s="7"/>
      <c r="AG239" s="11"/>
      <c r="AH239" s="7"/>
      <c r="AI239" s="11"/>
      <c r="AJ239" s="7"/>
      <c r="AK239" s="7"/>
      <c r="AL239" s="11"/>
      <c r="AM239" s="7"/>
      <c r="AN239" s="11"/>
      <c r="AO239" s="7"/>
      <c r="AP239" s="11"/>
      <c r="AQ239" s="7"/>
    </row>
    <row r="240" spans="1:43" s="8" customFormat="1" ht="11.25">
      <c r="A240" s="10">
        <v>37955</v>
      </c>
      <c r="B240" s="37">
        <f>1</f>
        <v>1</v>
      </c>
      <c r="C240" s="38">
        <f t="shared" si="9"/>
        <v>0.01</v>
      </c>
      <c r="D240" s="24">
        <f t="shared" si="10"/>
        <v>10.467529962597036</v>
      </c>
      <c r="F240" s="7"/>
      <c r="G240" s="11"/>
      <c r="H240" s="32"/>
      <c r="I240" s="7"/>
      <c r="J240" s="11"/>
      <c r="K240" s="44"/>
      <c r="L240" s="29"/>
      <c r="M240" s="7"/>
      <c r="N240" s="11"/>
      <c r="O240" s="7"/>
      <c r="P240" s="7"/>
      <c r="Q240" s="11"/>
      <c r="R240" s="7"/>
      <c r="S240" s="11"/>
      <c r="T240" s="7"/>
      <c r="U240" s="11"/>
      <c r="V240" s="7"/>
      <c r="W240" s="7"/>
      <c r="X240" s="11"/>
      <c r="Y240" s="7"/>
      <c r="Z240" s="11"/>
      <c r="AA240" s="7"/>
      <c r="AB240" s="11"/>
      <c r="AC240" s="7"/>
      <c r="AD240" s="7"/>
      <c r="AE240" s="11"/>
      <c r="AF240" s="7"/>
      <c r="AG240" s="11"/>
      <c r="AH240" s="7"/>
      <c r="AI240" s="11"/>
      <c r="AJ240" s="7"/>
      <c r="AK240" s="7"/>
      <c r="AL240" s="11"/>
      <c r="AM240" s="7"/>
      <c r="AN240" s="11"/>
      <c r="AO240" s="7"/>
      <c r="AP240" s="11"/>
      <c r="AQ240" s="7"/>
    </row>
    <row r="241" spans="1:43" ht="12.75">
      <c r="A241" s="10">
        <v>37986</v>
      </c>
      <c r="B241" s="37">
        <f>1</f>
        <v>1</v>
      </c>
      <c r="C241" s="38">
        <f t="shared" si="9"/>
        <v>0.01</v>
      </c>
      <c r="D241" s="24">
        <f t="shared" si="10"/>
        <v>10.572205262223006</v>
      </c>
      <c r="F241" s="7"/>
      <c r="G241" s="11"/>
      <c r="H241" s="32"/>
      <c r="I241" s="7"/>
      <c r="J241" s="11"/>
      <c r="L241" s="29"/>
      <c r="M241" s="7"/>
      <c r="N241" s="11"/>
      <c r="O241" s="7"/>
      <c r="Q241" s="11"/>
      <c r="R241" s="7"/>
      <c r="S241" s="11"/>
      <c r="T241" s="7"/>
      <c r="U241" s="11"/>
      <c r="V241" s="7"/>
      <c r="X241" s="11"/>
      <c r="Y241" s="7"/>
      <c r="Z241" s="11"/>
      <c r="AA241" s="7"/>
      <c r="AB241" s="11"/>
      <c r="AC241" s="7"/>
      <c r="AE241" s="11"/>
      <c r="AF241" s="7"/>
      <c r="AG241" s="11"/>
      <c r="AH241" s="7"/>
      <c r="AI241" s="11"/>
      <c r="AJ241" s="7"/>
      <c r="AK241" s="8"/>
      <c r="AL241" s="11"/>
      <c r="AM241" s="7"/>
      <c r="AN241" s="11"/>
      <c r="AO241" s="7"/>
      <c r="AP241" s="11"/>
      <c r="AQ241" s="7"/>
    </row>
    <row r="242" spans="1:43" ht="12.75">
      <c r="A242" s="10">
        <v>38017</v>
      </c>
      <c r="B242" s="37">
        <f>1</f>
        <v>1</v>
      </c>
      <c r="C242" s="38">
        <f t="shared" si="9"/>
        <v>0.01</v>
      </c>
      <c r="D242" s="24">
        <f t="shared" si="10"/>
        <v>10.677927314845236</v>
      </c>
      <c r="F242" s="7"/>
      <c r="G242" s="11"/>
      <c r="H242" s="32"/>
      <c r="I242" s="7"/>
      <c r="J242" s="11"/>
      <c r="L242" s="29"/>
      <c r="M242" s="7"/>
      <c r="N242" s="11"/>
      <c r="O242" s="7"/>
      <c r="Q242" s="11"/>
      <c r="R242" s="7"/>
      <c r="S242" s="11"/>
      <c r="T242" s="7"/>
      <c r="U242" s="11"/>
      <c r="V242" s="7"/>
      <c r="X242" s="11"/>
      <c r="Y242" s="7"/>
      <c r="Z242" s="11"/>
      <c r="AA242" s="7"/>
      <c r="AB242" s="11"/>
      <c r="AC242" s="7"/>
      <c r="AE242" s="11"/>
      <c r="AF242" s="7"/>
      <c r="AG242" s="11"/>
      <c r="AH242" s="7"/>
      <c r="AI242" s="11"/>
      <c r="AJ242" s="7"/>
      <c r="AK242" s="8"/>
      <c r="AL242" s="11"/>
      <c r="AM242" s="7"/>
      <c r="AN242" s="11"/>
      <c r="AO242" s="7"/>
      <c r="AP242" s="11"/>
      <c r="AQ242" s="7"/>
    </row>
    <row r="243" spans="1:43" ht="12.75">
      <c r="A243" s="10">
        <v>38046</v>
      </c>
      <c r="B243" s="37">
        <f>1</f>
        <v>1</v>
      </c>
      <c r="C243" s="38">
        <f t="shared" si="9"/>
        <v>0.01</v>
      </c>
      <c r="D243" s="24">
        <f t="shared" si="10"/>
        <v>10.78470658799369</v>
      </c>
      <c r="F243" s="7"/>
      <c r="G243" s="11"/>
      <c r="H243" s="32"/>
      <c r="I243" s="7"/>
      <c r="J243" s="11"/>
      <c r="L243" s="29"/>
      <c r="M243" s="7"/>
      <c r="N243" s="11"/>
      <c r="O243" s="7"/>
      <c r="Q243" s="11"/>
      <c r="R243" s="7"/>
      <c r="S243" s="11"/>
      <c r="T243" s="7"/>
      <c r="U243" s="11"/>
      <c r="V243" s="7"/>
      <c r="X243" s="11"/>
      <c r="Y243" s="7"/>
      <c r="Z243" s="11"/>
      <c r="AA243" s="7"/>
      <c r="AB243" s="11"/>
      <c r="AC243" s="7"/>
      <c r="AE243" s="11"/>
      <c r="AF243" s="7"/>
      <c r="AG243" s="11"/>
      <c r="AH243" s="7"/>
      <c r="AI243" s="11"/>
      <c r="AJ243" s="7"/>
      <c r="AK243" s="8"/>
      <c r="AL243" s="11"/>
      <c r="AM243" s="7"/>
      <c r="AN243" s="11"/>
      <c r="AO243" s="7"/>
      <c r="AP243" s="11"/>
      <c r="AQ243" s="7"/>
    </row>
    <row r="244" spans="1:43" ht="12.75">
      <c r="A244" s="10">
        <v>38077</v>
      </c>
      <c r="B244" s="37">
        <f>1</f>
        <v>1</v>
      </c>
      <c r="C244" s="38">
        <f t="shared" si="9"/>
        <v>0.01</v>
      </c>
      <c r="D244" s="24">
        <f t="shared" si="10"/>
        <v>10.892553653873627</v>
      </c>
      <c r="F244" s="7"/>
      <c r="G244" s="11"/>
      <c r="H244" s="32"/>
      <c r="I244" s="7"/>
      <c r="J244" s="11"/>
      <c r="L244" s="29"/>
      <c r="M244" s="7"/>
      <c r="N244" s="11"/>
      <c r="O244" s="7"/>
      <c r="P244" s="7"/>
      <c r="Q244" s="11"/>
      <c r="R244" s="7"/>
      <c r="S244" s="11"/>
      <c r="T244" s="7"/>
      <c r="U244" s="11"/>
      <c r="V244" s="7"/>
      <c r="W244" s="7"/>
      <c r="X244" s="11"/>
      <c r="Y244" s="7"/>
      <c r="Z244" s="11"/>
      <c r="AA244" s="7"/>
      <c r="AB244" s="11"/>
      <c r="AC244" s="7"/>
      <c r="AD244" s="12"/>
      <c r="AE244" s="11"/>
      <c r="AF244" s="7"/>
      <c r="AG244" s="11"/>
      <c r="AH244" s="7"/>
      <c r="AI244" s="11"/>
      <c r="AJ244" s="7"/>
      <c r="AK244" s="7"/>
      <c r="AL244" s="11"/>
      <c r="AM244" s="7"/>
      <c r="AN244" s="11"/>
      <c r="AO244" s="7"/>
      <c r="AP244" s="11"/>
      <c r="AQ244" s="7"/>
    </row>
    <row r="245" spans="1:43" ht="12.75">
      <c r="A245" s="10">
        <v>38107</v>
      </c>
      <c r="B245" s="37">
        <f>1</f>
        <v>1</v>
      </c>
      <c r="C245" s="38">
        <f t="shared" si="9"/>
        <v>0.01</v>
      </c>
      <c r="D245" s="24">
        <f t="shared" si="10"/>
        <v>11.001479190412363</v>
      </c>
      <c r="F245" s="7"/>
      <c r="G245" s="11"/>
      <c r="H245" s="32"/>
      <c r="I245" s="7"/>
      <c r="J245" s="11"/>
      <c r="L245" s="29"/>
      <c r="M245" s="7"/>
      <c r="N245" s="11"/>
      <c r="O245" s="7"/>
      <c r="P245" s="7"/>
      <c r="Q245" s="11"/>
      <c r="R245" s="7"/>
      <c r="S245" s="11"/>
      <c r="T245" s="7"/>
      <c r="U245" s="11"/>
      <c r="V245" s="7"/>
      <c r="W245" s="7"/>
      <c r="X245" s="11"/>
      <c r="Y245" s="7"/>
      <c r="Z245" s="11"/>
      <c r="AA245" s="7"/>
      <c r="AB245" s="11"/>
      <c r="AC245" s="7"/>
      <c r="AD245" s="12"/>
      <c r="AE245" s="11"/>
      <c r="AF245" s="7"/>
      <c r="AG245" s="11"/>
      <c r="AH245" s="7"/>
      <c r="AI245" s="11"/>
      <c r="AJ245" s="7"/>
      <c r="AK245" s="7"/>
      <c r="AL245" s="11"/>
      <c r="AM245" s="7"/>
      <c r="AN245" s="11"/>
      <c r="AO245" s="7"/>
      <c r="AP245" s="11"/>
      <c r="AQ245" s="7"/>
    </row>
    <row r="246" spans="1:43" ht="12.75">
      <c r="A246" s="10">
        <v>38138</v>
      </c>
      <c r="B246" s="37">
        <f>1</f>
        <v>1</v>
      </c>
      <c r="C246" s="38">
        <f t="shared" si="9"/>
        <v>0.01</v>
      </c>
      <c r="D246" s="24">
        <f t="shared" si="10"/>
        <v>11.111493982316487</v>
      </c>
      <c r="F246" s="7"/>
      <c r="G246" s="11"/>
      <c r="H246" s="32"/>
      <c r="I246" s="7"/>
      <c r="J246" s="11"/>
      <c r="L246" s="29"/>
      <c r="M246" s="7"/>
      <c r="N246" s="11"/>
      <c r="O246" s="7"/>
      <c r="P246" s="7"/>
      <c r="Q246" s="11"/>
      <c r="R246" s="7"/>
      <c r="S246" s="11"/>
      <c r="T246" s="7"/>
      <c r="U246" s="11"/>
      <c r="V246" s="7"/>
      <c r="W246" s="7"/>
      <c r="X246" s="11"/>
      <c r="Y246" s="7"/>
      <c r="Z246" s="11"/>
      <c r="AA246" s="7"/>
      <c r="AB246" s="11"/>
      <c r="AC246" s="7"/>
      <c r="AD246" s="12"/>
      <c r="AE246" s="11"/>
      <c r="AF246" s="7"/>
      <c r="AG246" s="11"/>
      <c r="AH246" s="7"/>
      <c r="AI246" s="11"/>
      <c r="AJ246" s="7"/>
      <c r="AK246" s="7"/>
      <c r="AL246" s="11"/>
      <c r="AM246" s="7"/>
      <c r="AN246" s="11"/>
      <c r="AO246" s="7"/>
      <c r="AP246" s="11"/>
      <c r="AQ246" s="7"/>
    </row>
    <row r="247" spans="1:43" ht="12.75">
      <c r="A247" s="10">
        <v>38168</v>
      </c>
      <c r="B247" s="37">
        <f>1</f>
        <v>1</v>
      </c>
      <c r="C247" s="38">
        <f t="shared" si="9"/>
        <v>0.01</v>
      </c>
      <c r="D247" s="24">
        <f t="shared" si="10"/>
        <v>11.222608922139653</v>
      </c>
      <c r="F247" s="7"/>
      <c r="G247" s="11"/>
      <c r="H247" s="32"/>
      <c r="I247" s="7"/>
      <c r="J247" s="11"/>
      <c r="L247" s="29"/>
      <c r="M247" s="7"/>
      <c r="N247" s="11"/>
      <c r="O247" s="7"/>
      <c r="P247" s="7"/>
      <c r="Q247" s="11"/>
      <c r="R247" s="7"/>
      <c r="S247" s="11"/>
      <c r="T247" s="7"/>
      <c r="U247" s="11"/>
      <c r="V247" s="7"/>
      <c r="W247" s="7"/>
      <c r="X247" s="11"/>
      <c r="Y247" s="7"/>
      <c r="Z247" s="11"/>
      <c r="AA247" s="7"/>
      <c r="AB247" s="11"/>
      <c r="AC247" s="7"/>
      <c r="AD247" s="12"/>
      <c r="AE247" s="11"/>
      <c r="AF247" s="7"/>
      <c r="AG247" s="11"/>
      <c r="AH247" s="7"/>
      <c r="AI247" s="11"/>
      <c r="AJ247" s="7"/>
      <c r="AK247" s="7"/>
      <c r="AL247" s="11"/>
      <c r="AM247" s="7"/>
      <c r="AN247" s="11"/>
      <c r="AO247" s="7"/>
      <c r="AP247" s="11"/>
      <c r="AQ247" s="7"/>
    </row>
    <row r="248" spans="1:43" ht="12.75">
      <c r="A248" s="10">
        <v>38199</v>
      </c>
      <c r="B248" s="37">
        <f>1</f>
        <v>1</v>
      </c>
      <c r="C248" s="38">
        <f t="shared" si="9"/>
        <v>0.01</v>
      </c>
      <c r="D248" s="24">
        <f t="shared" si="10"/>
        <v>11.334835011361049</v>
      </c>
      <c r="F248" s="7"/>
      <c r="G248" s="11"/>
      <c r="H248" s="32"/>
      <c r="I248" s="7"/>
      <c r="J248" s="11"/>
      <c r="L248" s="29"/>
      <c r="M248" s="7"/>
      <c r="N248" s="11"/>
      <c r="O248" s="7"/>
      <c r="P248" s="7"/>
      <c r="Q248" s="11"/>
      <c r="R248" s="7"/>
      <c r="S248" s="11"/>
      <c r="T248" s="7"/>
      <c r="U248" s="11"/>
      <c r="V248" s="7"/>
      <c r="W248" s="7"/>
      <c r="X248" s="11"/>
      <c r="Y248" s="7"/>
      <c r="Z248" s="11"/>
      <c r="AA248" s="7"/>
      <c r="AB248" s="11"/>
      <c r="AC248" s="7"/>
      <c r="AD248" s="12"/>
      <c r="AE248" s="11"/>
      <c r="AF248" s="7"/>
      <c r="AG248" s="11"/>
      <c r="AH248" s="7"/>
      <c r="AI248" s="11"/>
      <c r="AJ248" s="7"/>
      <c r="AK248" s="7"/>
      <c r="AL248" s="11"/>
      <c r="AM248" s="7"/>
      <c r="AN248" s="11"/>
      <c r="AO248" s="7"/>
      <c r="AP248" s="11"/>
      <c r="AQ248" s="7"/>
    </row>
    <row r="249" spans="1:43" ht="12.75">
      <c r="A249" s="10">
        <v>38230</v>
      </c>
      <c r="B249" s="37">
        <f>1</f>
        <v>1</v>
      </c>
      <c r="C249" s="38">
        <f t="shared" si="9"/>
        <v>0.01</v>
      </c>
      <c r="D249" s="24">
        <f t="shared" si="10"/>
        <v>11.44818336147466</v>
      </c>
      <c r="F249" s="7"/>
      <c r="G249" s="11"/>
      <c r="H249" s="32"/>
      <c r="I249" s="7"/>
      <c r="J249" s="11"/>
      <c r="L249" s="29"/>
      <c r="M249" s="7"/>
      <c r="N249" s="11"/>
      <c r="O249" s="7"/>
      <c r="P249" s="7"/>
      <c r="Q249" s="11"/>
      <c r="R249" s="7"/>
      <c r="S249" s="11"/>
      <c r="T249" s="7"/>
      <c r="U249" s="11"/>
      <c r="V249" s="7"/>
      <c r="W249" s="7"/>
      <c r="X249" s="11"/>
      <c r="Y249" s="7"/>
      <c r="Z249" s="11"/>
      <c r="AA249" s="7"/>
      <c r="AB249" s="11"/>
      <c r="AC249" s="7"/>
      <c r="AD249" s="12"/>
      <c r="AE249" s="11"/>
      <c r="AF249" s="7"/>
      <c r="AG249" s="11"/>
      <c r="AH249" s="7"/>
      <c r="AI249" s="11"/>
      <c r="AJ249" s="7"/>
      <c r="AK249" s="7"/>
      <c r="AL249" s="11"/>
      <c r="AM249" s="7"/>
      <c r="AN249" s="11"/>
      <c r="AO249" s="7"/>
      <c r="AP249" s="11"/>
      <c r="AQ249" s="7"/>
    </row>
    <row r="250" spans="1:43" ht="12.75">
      <c r="A250" s="10">
        <v>38260</v>
      </c>
      <c r="B250" s="37">
        <f>1</f>
        <v>1</v>
      </c>
      <c r="C250" s="38">
        <f t="shared" si="9"/>
        <v>0.01</v>
      </c>
      <c r="D250" s="24">
        <f t="shared" si="10"/>
        <v>11.562665195089407</v>
      </c>
      <c r="F250" s="7"/>
      <c r="G250" s="11"/>
      <c r="H250" s="32"/>
      <c r="I250" s="7"/>
      <c r="J250" s="11"/>
      <c r="L250" s="29"/>
      <c r="M250" s="7"/>
      <c r="N250" s="11"/>
      <c r="O250" s="7"/>
      <c r="P250" s="7"/>
      <c r="Q250" s="11"/>
      <c r="R250" s="7"/>
      <c r="S250" s="11"/>
      <c r="T250" s="7"/>
      <c r="U250" s="11"/>
      <c r="V250" s="7"/>
      <c r="W250" s="7"/>
      <c r="X250" s="11"/>
      <c r="Y250" s="7"/>
      <c r="Z250" s="11"/>
      <c r="AA250" s="7"/>
      <c r="AB250" s="11"/>
      <c r="AC250" s="7"/>
      <c r="AD250" s="12"/>
      <c r="AE250" s="11"/>
      <c r="AF250" s="7"/>
      <c r="AG250" s="11"/>
      <c r="AH250" s="7"/>
      <c r="AI250" s="11"/>
      <c r="AJ250" s="7"/>
      <c r="AK250" s="7"/>
      <c r="AL250" s="11"/>
      <c r="AM250" s="7"/>
      <c r="AN250" s="11"/>
      <c r="AO250" s="7"/>
      <c r="AP250" s="11"/>
      <c r="AQ250" s="7"/>
    </row>
    <row r="251" spans="1:43" ht="12" customHeight="1">
      <c r="A251" s="10">
        <v>38291</v>
      </c>
      <c r="B251" s="37">
        <f>1</f>
        <v>1</v>
      </c>
      <c r="C251" s="38">
        <f t="shared" si="9"/>
        <v>0.01</v>
      </c>
      <c r="D251" s="24">
        <f t="shared" si="10"/>
        <v>11.6782918470403</v>
      </c>
      <c r="F251" s="7"/>
      <c r="G251" s="11"/>
      <c r="H251" s="32"/>
      <c r="I251" s="7"/>
      <c r="J251" s="11"/>
      <c r="L251" s="29"/>
      <c r="M251" s="7"/>
      <c r="N251" s="11"/>
      <c r="O251" s="7"/>
      <c r="P251" s="7"/>
      <c r="Q251" s="11"/>
      <c r="R251" s="7"/>
      <c r="S251" s="11"/>
      <c r="T251" s="7"/>
      <c r="U251" s="11"/>
      <c r="V251" s="7"/>
      <c r="W251" s="7"/>
      <c r="X251" s="11"/>
      <c r="Y251" s="7"/>
      <c r="Z251" s="11"/>
      <c r="AA251" s="7"/>
      <c r="AB251" s="11"/>
      <c r="AC251" s="7"/>
      <c r="AD251" s="12"/>
      <c r="AE251" s="11"/>
      <c r="AF251" s="7"/>
      <c r="AG251" s="11"/>
      <c r="AH251" s="7"/>
      <c r="AI251" s="11"/>
      <c r="AJ251" s="7"/>
      <c r="AK251" s="7"/>
      <c r="AL251" s="11"/>
      <c r="AM251" s="7"/>
      <c r="AN251" s="11"/>
      <c r="AO251" s="7"/>
      <c r="AP251" s="11"/>
      <c r="AQ251" s="7"/>
    </row>
    <row r="252" spans="1:43" ht="12" customHeight="1">
      <c r="A252" s="10">
        <v>38321</v>
      </c>
      <c r="B252" s="37">
        <f>1</f>
        <v>1</v>
      </c>
      <c r="C252" s="38">
        <f t="shared" si="9"/>
        <v>0.01</v>
      </c>
      <c r="D252" s="24">
        <f t="shared" si="10"/>
        <v>11.795074765510703</v>
      </c>
      <c r="F252" s="7"/>
      <c r="G252" s="11"/>
      <c r="H252" s="32"/>
      <c r="I252" s="7"/>
      <c r="J252" s="11"/>
      <c r="L252" s="29"/>
      <c r="M252" s="7"/>
      <c r="N252" s="11"/>
      <c r="O252" s="7"/>
      <c r="P252" s="7"/>
      <c r="Q252" s="11"/>
      <c r="R252" s="7"/>
      <c r="S252" s="11"/>
      <c r="U252" s="11"/>
      <c r="V252" s="7"/>
      <c r="W252" s="7"/>
      <c r="X252" s="11"/>
      <c r="Y252" s="7"/>
      <c r="Z252" s="11"/>
      <c r="AA252" s="7"/>
      <c r="AB252" s="11"/>
      <c r="AC252" s="7"/>
      <c r="AD252" s="12"/>
      <c r="AE252" s="11"/>
      <c r="AF252" s="7"/>
      <c r="AG252" s="11"/>
      <c r="AH252" s="7"/>
      <c r="AI252" s="11"/>
      <c r="AJ252" s="7"/>
      <c r="AK252" s="7"/>
      <c r="AL252" s="11"/>
      <c r="AM252" s="7"/>
      <c r="AN252" s="11"/>
      <c r="AO252" s="7"/>
      <c r="AP252" s="11"/>
      <c r="AQ252" s="7"/>
    </row>
    <row r="253" spans="1:43" ht="12" customHeight="1">
      <c r="A253" s="10">
        <v>38352</v>
      </c>
      <c r="B253" s="37">
        <f>1</f>
        <v>1</v>
      </c>
      <c r="C253" s="38">
        <f t="shared" si="9"/>
        <v>0.01</v>
      </c>
      <c r="D253" s="24">
        <f t="shared" si="10"/>
        <v>11.91302551316581</v>
      </c>
      <c r="F253" s="7"/>
      <c r="G253" s="11"/>
      <c r="H253" s="32"/>
      <c r="I253" s="7"/>
      <c r="J253" s="11"/>
      <c r="L253" s="29"/>
      <c r="M253" s="7"/>
      <c r="N253" s="11"/>
      <c r="O253" s="7"/>
      <c r="P253" s="7"/>
      <c r="Q253" s="11"/>
      <c r="R253" s="7"/>
      <c r="S253" s="11"/>
      <c r="T253" s="7"/>
      <c r="U253" s="11"/>
      <c r="V253" s="7"/>
      <c r="W253" s="7"/>
      <c r="X253" s="11"/>
      <c r="Y253" s="7"/>
      <c r="Z253" s="11"/>
      <c r="AA253" s="7"/>
      <c r="AB253" s="11"/>
      <c r="AC253" s="7"/>
      <c r="AD253" s="12"/>
      <c r="AE253" s="11"/>
      <c r="AF253" s="7"/>
      <c r="AG253" s="11"/>
      <c r="AH253" s="7"/>
      <c r="AI253" s="11"/>
      <c r="AJ253" s="7"/>
      <c r="AK253" s="7"/>
      <c r="AL253" s="11"/>
      <c r="AM253" s="7"/>
      <c r="AN253" s="11"/>
      <c r="AO253" s="7"/>
      <c r="AP253" s="11"/>
      <c r="AQ253" s="7"/>
    </row>
    <row r="254" spans="1:43" ht="12" customHeight="1">
      <c r="A254" s="10">
        <v>38383</v>
      </c>
      <c r="B254" s="37">
        <f>1</f>
        <v>1</v>
      </c>
      <c r="C254" s="38">
        <f t="shared" si="9"/>
        <v>0.01</v>
      </c>
      <c r="D254" s="24">
        <f t="shared" si="10"/>
        <v>12.032155768297468</v>
      </c>
      <c r="F254" s="7"/>
      <c r="G254" s="11"/>
      <c r="H254" s="32"/>
      <c r="I254" s="7"/>
      <c r="J254" s="11"/>
      <c r="L254" s="29"/>
      <c r="M254" s="7"/>
      <c r="N254" s="11"/>
      <c r="O254" s="7"/>
      <c r="P254" s="7"/>
      <c r="Q254" s="11"/>
      <c r="R254" s="7"/>
      <c r="S254" s="11"/>
      <c r="T254" s="7"/>
      <c r="U254" s="11"/>
      <c r="V254" s="7"/>
      <c r="W254" s="7"/>
      <c r="X254" s="11"/>
      <c r="Y254" s="7"/>
      <c r="Z254" s="11"/>
      <c r="AA254" s="7"/>
      <c r="AB254" s="11"/>
      <c r="AC254" s="7"/>
      <c r="AD254" s="12"/>
      <c r="AE254" s="11"/>
      <c r="AF254" s="7"/>
      <c r="AG254" s="11"/>
      <c r="AH254" s="7"/>
      <c r="AI254" s="11"/>
      <c r="AJ254" s="7"/>
      <c r="AK254" s="7"/>
      <c r="AL254" s="11"/>
      <c r="AM254" s="7"/>
      <c r="AN254" s="11"/>
      <c r="AO254" s="7"/>
      <c r="AP254" s="11"/>
      <c r="AQ254" s="7"/>
    </row>
    <row r="255" spans="1:43" ht="12" customHeight="1">
      <c r="A255" s="10">
        <v>38411</v>
      </c>
      <c r="B255" s="37">
        <f>1</f>
        <v>1</v>
      </c>
      <c r="C255" s="38">
        <f t="shared" si="9"/>
        <v>0.01</v>
      </c>
      <c r="D255" s="24">
        <f t="shared" si="10"/>
        <v>12.152477325980442</v>
      </c>
      <c r="F255" s="7"/>
      <c r="G255" s="11"/>
      <c r="H255" s="32"/>
      <c r="I255" s="7"/>
      <c r="J255" s="11"/>
      <c r="L255" s="29"/>
      <c r="M255" s="7"/>
      <c r="N255" s="11"/>
      <c r="O255" s="7"/>
      <c r="P255" s="7"/>
      <c r="Q255" s="11"/>
      <c r="R255" s="7"/>
      <c r="S255" s="11"/>
      <c r="T255" s="7"/>
      <c r="U255" s="11"/>
      <c r="V255" s="7"/>
      <c r="W255" s="7"/>
      <c r="X255" s="11"/>
      <c r="Y255" s="7"/>
      <c r="Z255" s="11"/>
      <c r="AA255" s="7"/>
      <c r="AB255" s="11"/>
      <c r="AC255" s="7"/>
      <c r="AD255" s="12"/>
      <c r="AE255" s="11"/>
      <c r="AF255" s="7"/>
      <c r="AG255" s="11"/>
      <c r="AH255" s="7"/>
      <c r="AI255" s="11"/>
      <c r="AJ255" s="7"/>
      <c r="AK255" s="7"/>
      <c r="AL255" s="11"/>
      <c r="AM255" s="7"/>
      <c r="AN255" s="11"/>
      <c r="AO255" s="7"/>
      <c r="AP255" s="11"/>
      <c r="AQ255" s="7"/>
    </row>
    <row r="256" spans="1:43" ht="12" customHeight="1">
      <c r="A256" s="10">
        <v>38442</v>
      </c>
      <c r="B256" s="37">
        <f>1</f>
        <v>1</v>
      </c>
      <c r="C256" s="38">
        <f t="shared" si="9"/>
        <v>0.01</v>
      </c>
      <c r="D256" s="24">
        <f t="shared" si="10"/>
        <v>12.274002099240246</v>
      </c>
      <c r="F256" s="7"/>
      <c r="G256" s="11"/>
      <c r="H256" s="32"/>
      <c r="I256" s="7"/>
      <c r="J256" s="11"/>
      <c r="L256" s="29"/>
      <c r="M256" s="7"/>
      <c r="N256" s="11"/>
      <c r="O256" s="7"/>
      <c r="P256" s="7"/>
      <c r="Q256" s="11"/>
      <c r="R256" s="7"/>
      <c r="S256" s="11"/>
      <c r="T256" s="7"/>
      <c r="U256" s="11"/>
      <c r="V256" s="7"/>
      <c r="W256" s="7"/>
      <c r="X256" s="11"/>
      <c r="Y256" s="7"/>
      <c r="Z256" s="11"/>
      <c r="AA256" s="7"/>
      <c r="AB256" s="11"/>
      <c r="AC256" s="7"/>
      <c r="AD256" s="12"/>
      <c r="AE256" s="11"/>
      <c r="AF256" s="7"/>
      <c r="AG256" s="11"/>
      <c r="AH256" s="7"/>
      <c r="AI256" s="11"/>
      <c r="AJ256" s="7"/>
      <c r="AK256" s="7"/>
      <c r="AL256" s="11"/>
      <c r="AM256" s="7"/>
      <c r="AN256" s="11"/>
      <c r="AO256" s="7"/>
      <c r="AP256" s="11"/>
      <c r="AQ256" s="7"/>
    </row>
    <row r="257" spans="1:43" ht="12" customHeight="1">
      <c r="A257" s="10">
        <v>38472</v>
      </c>
      <c r="B257" s="37">
        <f>1</f>
        <v>1</v>
      </c>
      <c r="C257" s="38">
        <f t="shared" si="9"/>
        <v>0.01</v>
      </c>
      <c r="D257" s="24">
        <f t="shared" si="10"/>
        <v>12.396742120232648</v>
      </c>
      <c r="F257" s="7"/>
      <c r="G257" s="11"/>
      <c r="H257" s="32"/>
      <c r="I257" s="7"/>
      <c r="J257" s="11"/>
      <c r="L257" s="29"/>
      <c r="M257" s="7"/>
      <c r="N257" s="11"/>
      <c r="O257" s="7"/>
      <c r="P257" s="7"/>
      <c r="Q257" s="11"/>
      <c r="R257" s="7"/>
      <c r="S257" s="11"/>
      <c r="T257" s="7"/>
      <c r="U257" s="11"/>
      <c r="V257" s="7"/>
      <c r="W257" s="7"/>
      <c r="X257" s="11"/>
      <c r="Y257" s="7"/>
      <c r="Z257" s="11"/>
      <c r="AA257" s="7"/>
      <c r="AB257" s="11"/>
      <c r="AC257" s="7"/>
      <c r="AD257" s="12"/>
      <c r="AE257" s="11"/>
      <c r="AF257" s="7"/>
      <c r="AG257" s="11"/>
      <c r="AH257" s="7"/>
      <c r="AI257" s="11"/>
      <c r="AJ257" s="7"/>
      <c r="AK257" s="7"/>
      <c r="AL257" s="11"/>
      <c r="AM257" s="7"/>
      <c r="AN257" s="11"/>
      <c r="AO257" s="7"/>
      <c r="AP257" s="11"/>
      <c r="AQ257" s="7"/>
    </row>
    <row r="258" spans="1:43" ht="12" customHeight="1">
      <c r="A258" s="10">
        <v>38503</v>
      </c>
      <c r="B258" s="37">
        <f>1</f>
        <v>1</v>
      </c>
      <c r="C258" s="38">
        <f t="shared" si="9"/>
        <v>0.01</v>
      </c>
      <c r="D258" s="24">
        <f t="shared" si="10"/>
        <v>12.520709541434975</v>
      </c>
      <c r="F258" s="7"/>
      <c r="G258" s="11"/>
      <c r="H258" s="32"/>
      <c r="I258" s="7"/>
      <c r="J258" s="11"/>
      <c r="L258" s="29"/>
      <c r="M258" s="7"/>
      <c r="N258" s="11"/>
      <c r="O258" s="7"/>
      <c r="P258" s="7"/>
      <c r="Q258" s="11"/>
      <c r="R258" s="7"/>
      <c r="S258" s="11"/>
      <c r="T258" s="7"/>
      <c r="U258" s="11"/>
      <c r="V258" s="7"/>
      <c r="W258" s="7"/>
      <c r="X258" s="11"/>
      <c r="Y258" s="7"/>
      <c r="Z258" s="11"/>
      <c r="AA258" s="7"/>
      <c r="AB258" s="11"/>
      <c r="AC258" s="7"/>
      <c r="AD258" s="12"/>
      <c r="AE258" s="11"/>
      <c r="AF258" s="7"/>
      <c r="AG258" s="11"/>
      <c r="AH258" s="7"/>
      <c r="AI258" s="11"/>
      <c r="AJ258" s="7"/>
      <c r="AK258" s="7"/>
      <c r="AL258" s="11"/>
      <c r="AM258" s="7"/>
      <c r="AN258" s="11"/>
      <c r="AO258" s="7"/>
      <c r="AP258" s="11"/>
      <c r="AQ258" s="7"/>
    </row>
    <row r="259" spans="1:43" ht="12" customHeight="1">
      <c r="A259" s="10">
        <v>38533</v>
      </c>
      <c r="B259" s="37">
        <f>1</f>
        <v>1</v>
      </c>
      <c r="C259" s="38">
        <f t="shared" si="9"/>
        <v>0.01</v>
      </c>
      <c r="D259" s="24">
        <f t="shared" si="10"/>
        <v>12.645916636849325</v>
      </c>
      <c r="F259" s="7"/>
      <c r="G259" s="11"/>
      <c r="H259" s="32"/>
      <c r="I259" s="7"/>
      <c r="J259" s="11"/>
      <c r="L259" s="29"/>
      <c r="M259" s="7"/>
      <c r="N259" s="11"/>
      <c r="O259" s="7"/>
      <c r="P259" s="7"/>
      <c r="Q259" s="11"/>
      <c r="R259" s="7"/>
      <c r="S259" s="11"/>
      <c r="T259" s="7"/>
      <c r="U259" s="11"/>
      <c r="V259" s="7"/>
      <c r="W259" s="7"/>
      <c r="X259" s="11"/>
      <c r="Y259" s="7"/>
      <c r="Z259" s="11"/>
      <c r="AA259" s="7"/>
      <c r="AB259" s="11"/>
      <c r="AC259" s="7"/>
      <c r="AD259" s="12"/>
      <c r="AE259" s="11"/>
      <c r="AF259" s="7"/>
      <c r="AG259" s="11"/>
      <c r="AH259" s="7"/>
      <c r="AI259" s="11"/>
      <c r="AJ259" s="7"/>
      <c r="AK259" s="7"/>
      <c r="AL259" s="11"/>
      <c r="AM259" s="7"/>
      <c r="AN259" s="11"/>
      <c r="AO259" s="7"/>
      <c r="AP259" s="11"/>
      <c r="AQ259" s="7"/>
    </row>
    <row r="260" spans="1:43" s="15" customFormat="1" ht="12.75">
      <c r="A260" s="10">
        <v>38564</v>
      </c>
      <c r="B260" s="37">
        <f>1</f>
        <v>1</v>
      </c>
      <c r="C260" s="38">
        <f t="shared" si="9"/>
        <v>0.01</v>
      </c>
      <c r="D260" s="24">
        <f t="shared" si="10"/>
        <v>12.772375803217818</v>
      </c>
      <c r="F260" s="7"/>
      <c r="G260" s="11"/>
      <c r="H260" s="32"/>
      <c r="I260" s="7"/>
      <c r="J260" s="11"/>
      <c r="K260" s="44"/>
      <c r="L260" s="29"/>
      <c r="M260" s="7"/>
      <c r="N260" s="11"/>
      <c r="O260" s="7"/>
      <c r="P260" s="14"/>
      <c r="Q260" s="11"/>
      <c r="R260" s="7"/>
      <c r="S260" s="11"/>
      <c r="T260" s="7"/>
      <c r="U260" s="11"/>
      <c r="V260" s="7"/>
      <c r="W260" s="14"/>
      <c r="X260" s="11"/>
      <c r="Y260" s="7"/>
      <c r="Z260" s="11"/>
      <c r="AA260" s="7"/>
      <c r="AB260" s="11"/>
      <c r="AC260" s="7"/>
      <c r="AD260" s="14"/>
      <c r="AE260" s="11"/>
      <c r="AF260" s="7"/>
      <c r="AG260" s="11"/>
      <c r="AH260" s="7"/>
      <c r="AI260" s="11"/>
      <c r="AJ260" s="7"/>
      <c r="AK260" s="14"/>
      <c r="AL260" s="11"/>
      <c r="AM260" s="7"/>
      <c r="AN260" s="11"/>
      <c r="AO260" s="7"/>
      <c r="AP260" s="11"/>
      <c r="AQ260" s="7"/>
    </row>
    <row r="261" spans="1:43" ht="12.75">
      <c r="A261" s="10">
        <v>38595</v>
      </c>
      <c r="B261" s="37">
        <f>1</f>
        <v>1</v>
      </c>
      <c r="C261" s="38">
        <f t="shared" si="9"/>
        <v>0.01</v>
      </c>
      <c r="D261" s="24">
        <f t="shared" si="10"/>
        <v>12.900099561249997</v>
      </c>
      <c r="F261" s="7"/>
      <c r="G261" s="11"/>
      <c r="H261" s="32"/>
      <c r="I261" s="7"/>
      <c r="J261" s="11"/>
      <c r="L261" s="29"/>
      <c r="M261" s="7"/>
      <c r="N261" s="11"/>
      <c r="O261" s="7"/>
      <c r="Q261" s="11"/>
      <c r="R261" s="7"/>
      <c r="S261" s="11"/>
      <c r="T261" s="7"/>
      <c r="U261" s="11"/>
      <c r="V261" s="7"/>
      <c r="X261" s="11"/>
      <c r="Y261" s="7"/>
      <c r="Z261" s="11"/>
      <c r="AA261" s="7"/>
      <c r="AB261" s="11"/>
      <c r="AC261" s="7"/>
      <c r="AE261" s="11"/>
      <c r="AF261" s="7"/>
      <c r="AG261" s="11"/>
      <c r="AH261" s="7"/>
      <c r="AI261" s="11"/>
      <c r="AJ261" s="7"/>
      <c r="AK261" s="8"/>
      <c r="AL261" s="11"/>
      <c r="AM261" s="7"/>
      <c r="AN261" s="11"/>
      <c r="AO261" s="7"/>
      <c r="AP261" s="11"/>
      <c r="AQ261" s="7"/>
    </row>
    <row r="262" spans="1:43" ht="12.75">
      <c r="A262" s="10">
        <v>38625</v>
      </c>
      <c r="B262" s="37">
        <f>1</f>
        <v>1</v>
      </c>
      <c r="C262" s="38">
        <f aca="true" t="shared" si="11" ref="C262:C277">B262/100</f>
        <v>0.01</v>
      </c>
      <c r="D262" s="24">
        <f aca="true" t="shared" si="12" ref="D262:D277">(1+C262)*D261</f>
        <v>13.029100556862497</v>
      </c>
      <c r="F262" s="7"/>
      <c r="G262" s="11"/>
      <c r="H262" s="32"/>
      <c r="I262" s="7"/>
      <c r="J262" s="11"/>
      <c r="L262" s="29"/>
      <c r="M262" s="7"/>
      <c r="N262" s="11"/>
      <c r="O262" s="7"/>
      <c r="Q262" s="11"/>
      <c r="R262" s="7"/>
      <c r="S262" s="11"/>
      <c r="T262" s="7"/>
      <c r="U262" s="11"/>
      <c r="V262" s="7"/>
      <c r="X262" s="11"/>
      <c r="Y262" s="7"/>
      <c r="Z262" s="11"/>
      <c r="AA262" s="7"/>
      <c r="AB262" s="11"/>
      <c r="AC262" s="7"/>
      <c r="AE262" s="11"/>
      <c r="AF262" s="7"/>
      <c r="AG262" s="11"/>
      <c r="AH262" s="7"/>
      <c r="AI262" s="11"/>
      <c r="AJ262" s="7"/>
      <c r="AK262" s="8"/>
      <c r="AL262" s="11"/>
      <c r="AM262" s="7"/>
      <c r="AN262" s="11"/>
      <c r="AO262" s="7"/>
      <c r="AP262" s="11"/>
      <c r="AQ262" s="7"/>
    </row>
    <row r="263" spans="1:43" ht="12.75">
      <c r="A263" s="10">
        <v>38656</v>
      </c>
      <c r="B263" s="37">
        <f>1</f>
        <v>1</v>
      </c>
      <c r="C263" s="38">
        <f t="shared" si="11"/>
        <v>0.01</v>
      </c>
      <c r="D263" s="24">
        <f t="shared" si="12"/>
        <v>13.159391562431122</v>
      </c>
      <c r="F263" s="7"/>
      <c r="G263" s="11"/>
      <c r="H263" s="32"/>
      <c r="I263" s="7"/>
      <c r="J263" s="11"/>
      <c r="L263" s="29"/>
      <c r="M263" s="7"/>
      <c r="N263" s="11"/>
      <c r="O263" s="7"/>
      <c r="Q263" s="11"/>
      <c r="R263" s="7"/>
      <c r="S263" s="11"/>
      <c r="T263" s="7"/>
      <c r="U263" s="11"/>
      <c r="V263" s="7"/>
      <c r="X263" s="11"/>
      <c r="Y263" s="7"/>
      <c r="Z263" s="11"/>
      <c r="AA263" s="7"/>
      <c r="AB263" s="11"/>
      <c r="AC263" s="7"/>
      <c r="AE263" s="11"/>
      <c r="AF263" s="7"/>
      <c r="AG263" s="11"/>
      <c r="AH263" s="7"/>
      <c r="AI263" s="11"/>
      <c r="AJ263" s="7"/>
      <c r="AK263" s="8"/>
      <c r="AL263" s="11"/>
      <c r="AM263" s="7"/>
      <c r="AN263" s="11"/>
      <c r="AO263" s="7"/>
      <c r="AP263" s="11"/>
      <c r="AQ263" s="7"/>
    </row>
    <row r="264" spans="1:43" ht="12.75">
      <c r="A264" s="10">
        <v>38686</v>
      </c>
      <c r="B264" s="37">
        <f>1</f>
        <v>1</v>
      </c>
      <c r="C264" s="38">
        <f t="shared" si="11"/>
        <v>0.01</v>
      </c>
      <c r="D264" s="24">
        <f t="shared" si="12"/>
        <v>13.290985478055433</v>
      </c>
      <c r="F264" s="7"/>
      <c r="G264" s="11"/>
      <c r="H264" s="32"/>
      <c r="I264" s="7"/>
      <c r="J264" s="11"/>
      <c r="L264" s="29"/>
      <c r="M264" s="7"/>
      <c r="N264" s="11"/>
      <c r="O264" s="7"/>
      <c r="Q264" s="11"/>
      <c r="R264" s="7"/>
      <c r="S264" s="11"/>
      <c r="T264" s="7"/>
      <c r="U264" s="11"/>
      <c r="V264" s="7"/>
      <c r="X264" s="11"/>
      <c r="Y264" s="7"/>
      <c r="Z264" s="11"/>
      <c r="AA264" s="7"/>
      <c r="AB264" s="11"/>
      <c r="AC264" s="7"/>
      <c r="AE264" s="11"/>
      <c r="AF264" s="7"/>
      <c r="AG264" s="11"/>
      <c r="AH264" s="7"/>
      <c r="AI264" s="11"/>
      <c r="AJ264" s="7"/>
      <c r="AK264" s="8"/>
      <c r="AL264" s="11"/>
      <c r="AM264" s="7"/>
      <c r="AN264" s="11"/>
      <c r="AO264" s="7"/>
      <c r="AP264" s="11"/>
      <c r="AQ264" s="7"/>
    </row>
    <row r="265" spans="1:43" ht="12.75">
      <c r="A265" s="10">
        <v>38717</v>
      </c>
      <c r="B265" s="37">
        <f>1</f>
        <v>1</v>
      </c>
      <c r="C265" s="38">
        <f t="shared" si="11"/>
        <v>0.01</v>
      </c>
      <c r="D265" s="24">
        <f t="shared" si="12"/>
        <v>13.423895332835986</v>
      </c>
      <c r="F265" s="7"/>
      <c r="G265" s="11"/>
      <c r="H265" s="32"/>
      <c r="I265" s="7"/>
      <c r="J265" s="11"/>
      <c r="L265" s="29"/>
      <c r="M265" s="7"/>
      <c r="N265" s="11"/>
      <c r="O265" s="7"/>
      <c r="Q265" s="11"/>
      <c r="R265" s="7"/>
      <c r="S265" s="11"/>
      <c r="T265" s="7"/>
      <c r="U265" s="11"/>
      <c r="V265" s="7"/>
      <c r="X265" s="11"/>
      <c r="Y265" s="7"/>
      <c r="Z265" s="11"/>
      <c r="AA265" s="7"/>
      <c r="AB265" s="11"/>
      <c r="AC265" s="7"/>
      <c r="AE265" s="11"/>
      <c r="AF265" s="7"/>
      <c r="AG265" s="11"/>
      <c r="AH265" s="7"/>
      <c r="AI265" s="11"/>
      <c r="AJ265" s="7"/>
      <c r="AK265" s="8"/>
      <c r="AL265" s="11"/>
      <c r="AM265" s="7"/>
      <c r="AN265" s="11"/>
      <c r="AO265" s="7"/>
      <c r="AP265" s="11"/>
      <c r="AQ265" s="7"/>
    </row>
    <row r="266" spans="1:43" ht="12.75">
      <c r="A266" s="10">
        <v>38748</v>
      </c>
      <c r="B266" s="37">
        <f>1</f>
        <v>1</v>
      </c>
      <c r="C266" s="38">
        <f t="shared" si="11"/>
        <v>0.01</v>
      </c>
      <c r="D266" s="24">
        <f t="shared" si="12"/>
        <v>13.558134286164346</v>
      </c>
      <c r="F266" s="7"/>
      <c r="G266" s="11"/>
      <c r="H266" s="32"/>
      <c r="I266" s="7"/>
      <c r="J266" s="11"/>
      <c r="L266" s="29"/>
      <c r="M266" s="7"/>
      <c r="N266" s="11"/>
      <c r="O266" s="7"/>
      <c r="Q266" s="11"/>
      <c r="R266" s="7"/>
      <c r="S266" s="11"/>
      <c r="T266" s="7"/>
      <c r="U266" s="11"/>
      <c r="V266" s="7"/>
      <c r="X266" s="11"/>
      <c r="Y266" s="7"/>
      <c r="Z266" s="11"/>
      <c r="AA266" s="7"/>
      <c r="AB266" s="11"/>
      <c r="AC266" s="7"/>
      <c r="AE266" s="11"/>
      <c r="AF266" s="7"/>
      <c r="AG266" s="11"/>
      <c r="AH266" s="7"/>
      <c r="AI266" s="11"/>
      <c r="AJ266" s="7"/>
      <c r="AK266" s="8"/>
      <c r="AL266" s="11"/>
      <c r="AM266" s="7"/>
      <c r="AN266" s="11"/>
      <c r="AO266" s="7"/>
      <c r="AP266" s="11"/>
      <c r="AQ266" s="7"/>
    </row>
    <row r="267" spans="1:43" ht="12.75">
      <c r="A267" s="10">
        <v>38776</v>
      </c>
      <c r="B267" s="37">
        <f>1</f>
        <v>1</v>
      </c>
      <c r="C267" s="38">
        <f t="shared" si="11"/>
        <v>0.01</v>
      </c>
      <c r="D267" s="24">
        <f t="shared" si="12"/>
        <v>13.69371562902599</v>
      </c>
      <c r="F267" s="7"/>
      <c r="G267" s="11"/>
      <c r="H267" s="32"/>
      <c r="I267" s="7"/>
      <c r="J267" s="11"/>
      <c r="L267" s="29"/>
      <c r="M267" s="7"/>
      <c r="N267" s="11"/>
      <c r="O267" s="7"/>
      <c r="Q267" s="11"/>
      <c r="R267" s="7"/>
      <c r="S267" s="11"/>
      <c r="T267" s="7"/>
      <c r="U267" s="11"/>
      <c r="V267" s="7"/>
      <c r="X267" s="11"/>
      <c r="Y267" s="7"/>
      <c r="Z267" s="11"/>
      <c r="AA267" s="7"/>
      <c r="AB267" s="11"/>
      <c r="AC267" s="7"/>
      <c r="AE267" s="11"/>
      <c r="AF267" s="7"/>
      <c r="AG267" s="11"/>
      <c r="AH267" s="7"/>
      <c r="AI267" s="11"/>
      <c r="AJ267" s="7"/>
      <c r="AK267" s="8"/>
      <c r="AL267" s="11"/>
      <c r="AM267" s="7"/>
      <c r="AN267" s="11"/>
      <c r="AO267" s="7"/>
      <c r="AP267" s="11"/>
      <c r="AQ267" s="7"/>
    </row>
    <row r="268" spans="1:43" ht="12.75">
      <c r="A268" s="10">
        <v>38807</v>
      </c>
      <c r="B268" s="37">
        <f>1</f>
        <v>1</v>
      </c>
      <c r="C268" s="38">
        <f t="shared" si="11"/>
        <v>0.01</v>
      </c>
      <c r="D268" s="24">
        <f t="shared" si="12"/>
        <v>13.83065278531625</v>
      </c>
      <c r="F268" s="7"/>
      <c r="G268" s="11"/>
      <c r="H268" s="32"/>
      <c r="J268" s="11"/>
      <c r="L268" s="29"/>
      <c r="M268" s="7"/>
      <c r="N268" s="11"/>
      <c r="O268" s="7"/>
      <c r="Q268" s="11"/>
      <c r="R268" s="7"/>
      <c r="S268" s="11"/>
      <c r="T268" s="7"/>
      <c r="U268" s="11"/>
      <c r="V268" s="7"/>
      <c r="X268" s="11"/>
      <c r="Y268" s="7"/>
      <c r="Z268" s="11"/>
      <c r="AA268" s="7"/>
      <c r="AB268" s="11"/>
      <c r="AC268" s="7"/>
      <c r="AE268" s="11"/>
      <c r="AF268" s="7"/>
      <c r="AG268" s="11"/>
      <c r="AH268" s="7"/>
      <c r="AI268" s="11"/>
      <c r="AJ268" s="7"/>
      <c r="AK268" s="8"/>
      <c r="AL268" s="11"/>
      <c r="AM268" s="7"/>
      <c r="AN268" s="11"/>
      <c r="AO268" s="7"/>
      <c r="AP268" s="11"/>
      <c r="AQ268" s="7"/>
    </row>
    <row r="269" spans="1:43" ht="12.75">
      <c r="A269" s="10">
        <v>38837</v>
      </c>
      <c r="B269" s="37">
        <f>1</f>
        <v>1</v>
      </c>
      <c r="C269" s="38">
        <f t="shared" si="11"/>
        <v>0.01</v>
      </c>
      <c r="D269" s="24">
        <f t="shared" si="12"/>
        <v>13.968959313169412</v>
      </c>
      <c r="F269" s="7"/>
      <c r="G269" s="11"/>
      <c r="H269" s="32"/>
      <c r="I269" s="7"/>
      <c r="J269" s="11"/>
      <c r="L269" s="29"/>
      <c r="M269" s="7"/>
      <c r="N269" s="11"/>
      <c r="O269" s="7"/>
      <c r="Q269" s="11"/>
      <c r="R269" s="7"/>
      <c r="S269" s="11"/>
      <c r="T269" s="7"/>
      <c r="U269" s="11"/>
      <c r="V269" s="7"/>
      <c r="X269" s="11"/>
      <c r="Y269" s="7"/>
      <c r="Z269" s="11"/>
      <c r="AA269" s="7"/>
      <c r="AB269" s="11"/>
      <c r="AC269" s="7"/>
      <c r="AE269" s="11"/>
      <c r="AF269" s="7"/>
      <c r="AG269" s="11"/>
      <c r="AH269" s="7"/>
      <c r="AI269" s="11"/>
      <c r="AJ269" s="7"/>
      <c r="AK269" s="8"/>
      <c r="AL269" s="11"/>
      <c r="AM269" s="7"/>
      <c r="AN269" s="11"/>
      <c r="AO269" s="7"/>
      <c r="AP269" s="11"/>
      <c r="AQ269" s="7"/>
    </row>
    <row r="270" spans="1:43" ht="12.75">
      <c r="A270" s="10">
        <v>38868</v>
      </c>
      <c r="B270" s="37">
        <f>1</f>
        <v>1</v>
      </c>
      <c r="C270" s="38">
        <f t="shared" si="11"/>
        <v>0.01</v>
      </c>
      <c r="D270" s="24">
        <f t="shared" si="12"/>
        <v>14.108648906301106</v>
      </c>
      <c r="F270" s="7"/>
      <c r="G270" s="11"/>
      <c r="H270" s="32"/>
      <c r="I270" s="7"/>
      <c r="J270" s="11"/>
      <c r="L270" s="29"/>
      <c r="M270" s="7"/>
      <c r="N270" s="11"/>
      <c r="O270" s="7"/>
      <c r="Q270" s="11"/>
      <c r="R270" s="7"/>
      <c r="S270" s="11"/>
      <c r="T270" s="7"/>
      <c r="U270" s="11"/>
      <c r="V270" s="7"/>
      <c r="X270" s="11"/>
      <c r="Y270" s="7"/>
      <c r="Z270" s="11"/>
      <c r="AA270" s="7"/>
      <c r="AB270" s="11"/>
      <c r="AC270" s="7"/>
      <c r="AE270" s="11"/>
      <c r="AF270" s="7"/>
      <c r="AG270" s="11"/>
      <c r="AH270" s="7"/>
      <c r="AI270" s="11"/>
      <c r="AJ270" s="7"/>
      <c r="AK270" s="8"/>
      <c r="AL270" s="11"/>
      <c r="AM270" s="7"/>
      <c r="AN270" s="11"/>
      <c r="AO270" s="7"/>
      <c r="AP270" s="11"/>
      <c r="AQ270" s="7"/>
    </row>
    <row r="271" spans="1:43" ht="12.75">
      <c r="A271" s="10">
        <v>38898</v>
      </c>
      <c r="B271" s="37">
        <f>1</f>
        <v>1</v>
      </c>
      <c r="C271" s="38">
        <f t="shared" si="11"/>
        <v>0.01</v>
      </c>
      <c r="D271" s="24">
        <f t="shared" si="12"/>
        <v>14.249735395364118</v>
      </c>
      <c r="F271" s="7"/>
      <c r="G271" s="11"/>
      <c r="H271" s="32"/>
      <c r="I271" s="7"/>
      <c r="J271" s="11"/>
      <c r="L271" s="29"/>
      <c r="M271" s="7"/>
      <c r="N271" s="11"/>
      <c r="O271" s="7"/>
      <c r="Q271" s="11"/>
      <c r="R271" s="7"/>
      <c r="S271" s="11"/>
      <c r="T271" s="7"/>
      <c r="U271" s="11"/>
      <c r="V271" s="7"/>
      <c r="X271" s="11"/>
      <c r="Y271" s="7"/>
      <c r="Z271" s="11"/>
      <c r="AA271" s="7"/>
      <c r="AB271" s="11"/>
      <c r="AC271" s="7"/>
      <c r="AE271" s="11"/>
      <c r="AF271" s="7"/>
      <c r="AG271" s="11"/>
      <c r="AH271" s="7"/>
      <c r="AI271" s="11"/>
      <c r="AJ271" s="7"/>
      <c r="AK271" s="8"/>
      <c r="AL271" s="11"/>
      <c r="AM271" s="7"/>
      <c r="AN271" s="11"/>
      <c r="AO271" s="7"/>
      <c r="AP271" s="11"/>
      <c r="AQ271" s="7"/>
    </row>
    <row r="272" spans="1:43" ht="12.75">
      <c r="A272" s="10">
        <v>38929</v>
      </c>
      <c r="B272" s="37">
        <f>1</f>
        <v>1</v>
      </c>
      <c r="C272" s="38">
        <f t="shared" si="11"/>
        <v>0.01</v>
      </c>
      <c r="D272" s="24">
        <f t="shared" si="12"/>
        <v>14.39223274931776</v>
      </c>
      <c r="F272" s="7"/>
      <c r="G272" s="11"/>
      <c r="H272" s="32"/>
      <c r="I272" s="7"/>
      <c r="J272" s="11"/>
      <c r="L272" s="29"/>
      <c r="M272" s="7"/>
      <c r="N272" s="11"/>
      <c r="O272" s="7"/>
      <c r="Q272" s="11"/>
      <c r="R272" s="7"/>
      <c r="S272" s="11"/>
      <c r="T272" s="7"/>
      <c r="U272" s="11"/>
      <c r="V272" s="7"/>
      <c r="X272" s="11"/>
      <c r="Y272" s="7"/>
      <c r="Z272" s="11"/>
      <c r="AA272" s="7"/>
      <c r="AB272" s="11"/>
      <c r="AC272" s="7"/>
      <c r="AE272" s="11"/>
      <c r="AF272" s="7"/>
      <c r="AG272" s="11"/>
      <c r="AH272" s="7"/>
      <c r="AI272" s="11"/>
      <c r="AJ272" s="7"/>
      <c r="AK272" s="8"/>
      <c r="AL272" s="11"/>
      <c r="AM272" s="7"/>
      <c r="AN272" s="11"/>
      <c r="AO272" s="7"/>
      <c r="AP272" s="11"/>
      <c r="AQ272" s="7"/>
    </row>
    <row r="273" spans="1:43" ht="12.75">
      <c r="A273" s="10">
        <v>38960</v>
      </c>
      <c r="B273" s="37">
        <f>1</f>
        <v>1</v>
      </c>
      <c r="C273" s="38">
        <f t="shared" si="11"/>
        <v>0.01</v>
      </c>
      <c r="D273" s="24">
        <f t="shared" si="12"/>
        <v>14.536155076810937</v>
      </c>
      <c r="F273" s="7"/>
      <c r="G273" s="11"/>
      <c r="H273" s="32"/>
      <c r="I273" s="7"/>
      <c r="J273" s="11"/>
      <c r="K273" s="46"/>
      <c r="L273" s="29"/>
      <c r="M273" s="16"/>
      <c r="N273" s="11"/>
      <c r="O273" s="16"/>
      <c r="Q273" s="11"/>
      <c r="R273" s="16"/>
      <c r="S273" s="11"/>
      <c r="T273" s="16"/>
      <c r="U273" s="11"/>
      <c r="V273" s="16"/>
      <c r="X273" s="11"/>
      <c r="Y273" s="16"/>
      <c r="Z273" s="11"/>
      <c r="AA273" s="16"/>
      <c r="AB273" s="11"/>
      <c r="AC273" s="16"/>
      <c r="AE273" s="11"/>
      <c r="AF273" s="16"/>
      <c r="AG273" s="11"/>
      <c r="AH273" s="16"/>
      <c r="AI273" s="11"/>
      <c r="AJ273" s="16"/>
      <c r="AK273" s="8"/>
      <c r="AL273" s="11"/>
      <c r="AM273" s="16"/>
      <c r="AN273" s="11"/>
      <c r="AO273" s="16"/>
      <c r="AP273" s="11"/>
      <c r="AQ273" s="16"/>
    </row>
    <row r="274" spans="1:43" ht="12.75">
      <c r="A274" s="10">
        <v>38990</v>
      </c>
      <c r="B274" s="37">
        <f>1</f>
        <v>1</v>
      </c>
      <c r="C274" s="38">
        <f t="shared" si="11"/>
        <v>0.01</v>
      </c>
      <c r="D274" s="24">
        <f t="shared" si="12"/>
        <v>14.681516627579047</v>
      </c>
      <c r="F274" s="7"/>
      <c r="G274" s="11"/>
      <c r="H274" s="32"/>
      <c r="I274" s="7"/>
      <c r="J274" s="11"/>
      <c r="K274" s="46"/>
      <c r="L274" s="29"/>
      <c r="M274" s="16"/>
      <c r="N274" s="11"/>
      <c r="O274" s="16"/>
      <c r="Q274" s="11"/>
      <c r="R274" s="16"/>
      <c r="S274" s="11"/>
      <c r="T274" s="16"/>
      <c r="U274" s="11"/>
      <c r="V274" s="16"/>
      <c r="X274" s="11"/>
      <c r="Y274" s="16"/>
      <c r="Z274" s="11"/>
      <c r="AA274" s="16"/>
      <c r="AB274" s="11"/>
      <c r="AC274" s="16"/>
      <c r="AE274" s="11"/>
      <c r="AF274" s="16"/>
      <c r="AG274" s="11"/>
      <c r="AH274" s="16"/>
      <c r="AI274" s="11"/>
      <c r="AJ274" s="16"/>
      <c r="AK274" s="8"/>
      <c r="AL274" s="11"/>
      <c r="AM274" s="16"/>
      <c r="AN274" s="11"/>
      <c r="AO274" s="16"/>
      <c r="AP274" s="11"/>
      <c r="AQ274" s="16"/>
    </row>
    <row r="275" spans="1:43" ht="12.75">
      <c r="A275" s="10">
        <v>39021</v>
      </c>
      <c r="B275" s="37">
        <f>1</f>
        <v>1</v>
      </c>
      <c r="C275" s="38">
        <f t="shared" si="11"/>
        <v>0.01</v>
      </c>
      <c r="D275" s="24">
        <f t="shared" si="12"/>
        <v>14.828331793854836</v>
      </c>
      <c r="F275" s="7"/>
      <c r="G275" s="11"/>
      <c r="H275" s="32"/>
      <c r="I275" s="7"/>
      <c r="J275" s="11"/>
      <c r="K275" s="46"/>
      <c r="L275" s="29"/>
      <c r="M275" s="16"/>
      <c r="N275" s="11"/>
      <c r="O275" s="16"/>
      <c r="Q275" s="11"/>
      <c r="R275" s="16"/>
      <c r="S275" s="11"/>
      <c r="T275" s="16"/>
      <c r="U275" s="11"/>
      <c r="V275" s="16"/>
      <c r="X275" s="11"/>
      <c r="Y275" s="16"/>
      <c r="Z275" s="11"/>
      <c r="AA275" s="16"/>
      <c r="AB275" s="11"/>
      <c r="AC275" s="16"/>
      <c r="AE275" s="11"/>
      <c r="AF275" s="16"/>
      <c r="AG275" s="11"/>
      <c r="AH275" s="16"/>
      <c r="AI275" s="11"/>
      <c r="AJ275" s="16"/>
      <c r="AK275" s="8"/>
      <c r="AL275" s="11"/>
      <c r="AM275" s="16"/>
      <c r="AN275" s="11"/>
      <c r="AO275" s="16"/>
      <c r="AP275" s="11"/>
      <c r="AQ275" s="16"/>
    </row>
    <row r="276" spans="1:43" ht="12.75">
      <c r="A276" s="10">
        <v>39051</v>
      </c>
      <c r="B276" s="37">
        <f>1</f>
        <v>1</v>
      </c>
      <c r="C276" s="38">
        <f t="shared" si="11"/>
        <v>0.01</v>
      </c>
      <c r="D276" s="24">
        <f t="shared" si="12"/>
        <v>14.976615111793384</v>
      </c>
      <c r="E276" s="24"/>
      <c r="F276" s="7"/>
      <c r="G276" s="11"/>
      <c r="H276" s="32"/>
      <c r="J276" s="11"/>
      <c r="K276" s="46"/>
      <c r="L276" s="29"/>
      <c r="M276" s="16"/>
      <c r="N276" s="11"/>
      <c r="O276" s="16"/>
      <c r="Q276" s="11"/>
      <c r="R276" s="16"/>
      <c r="S276" s="11"/>
      <c r="T276" s="16"/>
      <c r="U276" s="11"/>
      <c r="V276" s="16"/>
      <c r="X276" s="11"/>
      <c r="Y276" s="16"/>
      <c r="Z276" s="11"/>
      <c r="AA276" s="16"/>
      <c r="AB276" s="11"/>
      <c r="AC276" s="16"/>
      <c r="AE276" s="11"/>
      <c r="AF276" s="16"/>
      <c r="AG276" s="11"/>
      <c r="AH276" s="16"/>
      <c r="AI276" s="11"/>
      <c r="AJ276" s="16"/>
      <c r="AL276" s="11"/>
      <c r="AM276" s="16"/>
      <c r="AN276" s="11"/>
      <c r="AO276" s="16"/>
      <c r="AP276" s="11"/>
      <c r="AQ276" s="16"/>
    </row>
    <row r="277" spans="1:43" ht="12.75">
      <c r="A277" s="10">
        <v>39082</v>
      </c>
      <c r="B277" s="37">
        <f>1</f>
        <v>1</v>
      </c>
      <c r="C277" s="38">
        <f t="shared" si="11"/>
        <v>0.01</v>
      </c>
      <c r="D277" s="24">
        <f t="shared" si="12"/>
        <v>15.126381262911318</v>
      </c>
      <c r="F277" s="7"/>
      <c r="G277" s="11"/>
      <c r="H277" s="32"/>
      <c r="J277" s="11"/>
      <c r="K277" s="46"/>
      <c r="L277" s="29"/>
      <c r="M277" s="16"/>
      <c r="N277" s="11"/>
      <c r="O277" s="16"/>
      <c r="Q277" s="11"/>
      <c r="R277" s="16"/>
      <c r="S277" s="11"/>
      <c r="T277" s="16"/>
      <c r="U277" s="11"/>
      <c r="V277" s="16"/>
      <c r="X277" s="11"/>
      <c r="Y277" s="16"/>
      <c r="Z277" s="11"/>
      <c r="AA277" s="16"/>
      <c r="AB277" s="11"/>
      <c r="AC277" s="16"/>
      <c r="AE277" s="11"/>
      <c r="AF277" s="16"/>
      <c r="AG277" s="11"/>
      <c r="AH277" s="16"/>
      <c r="AI277" s="11"/>
      <c r="AJ277" s="16"/>
      <c r="AL277" s="11"/>
      <c r="AM277" s="16"/>
      <c r="AN277" s="11"/>
      <c r="AO277" s="16"/>
      <c r="AP277" s="11"/>
      <c r="AQ277" s="16"/>
    </row>
    <row r="278" spans="1:43" ht="12.75">
      <c r="A278" s="10"/>
      <c r="B278" s="11"/>
      <c r="C278" s="21"/>
      <c r="D278" s="11"/>
      <c r="E278" s="11"/>
      <c r="F278" s="7"/>
      <c r="G278" s="11"/>
      <c r="H278" s="32"/>
      <c r="J278" s="11"/>
      <c r="K278" s="46"/>
      <c r="L278" s="29"/>
      <c r="M278" s="16"/>
      <c r="N278" s="11"/>
      <c r="O278" s="16"/>
      <c r="Q278" s="11"/>
      <c r="R278" s="16"/>
      <c r="S278" s="11"/>
      <c r="T278" s="16"/>
      <c r="U278" s="11"/>
      <c r="V278" s="16"/>
      <c r="Y278" s="16"/>
      <c r="Z278" s="11"/>
      <c r="AA278" s="16"/>
      <c r="AB278" s="11"/>
      <c r="AC278" s="16"/>
      <c r="AE278" s="11"/>
      <c r="AF278" s="16"/>
      <c r="AG278" s="11"/>
      <c r="AH278" s="16"/>
      <c r="AI278" s="11"/>
      <c r="AJ278" s="16"/>
      <c r="AL278" s="11"/>
      <c r="AM278" s="16"/>
      <c r="AN278" s="11"/>
      <c r="AO278" s="16"/>
      <c r="AP278" s="11"/>
      <c r="AQ278" s="16"/>
    </row>
    <row r="279" ht="12.75">
      <c r="A279" s="17"/>
    </row>
    <row r="280" ht="12.75">
      <c r="A280" s="17"/>
    </row>
    <row r="281" spans="2:20" ht="12.75">
      <c r="B281" s="9"/>
      <c r="C281" s="22"/>
      <c r="H281" s="32"/>
      <c r="Q281" s="12"/>
      <c r="R281" s="12"/>
      <c r="T281" s="12"/>
    </row>
    <row r="282" spans="2:18" ht="12.75">
      <c r="B282" s="9"/>
      <c r="C282" s="22"/>
      <c r="Q282" s="12"/>
      <c r="R282" s="12"/>
    </row>
    <row r="283" spans="6:20" ht="12.75">
      <c r="F283" s="12"/>
      <c r="Q283" s="12"/>
      <c r="R283" s="12"/>
      <c r="T283" s="12"/>
    </row>
    <row r="284" spans="6:18" ht="12.75">
      <c r="F284" s="18"/>
      <c r="R284" s="18"/>
    </row>
    <row r="285" ht="12.75">
      <c r="R285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85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8" customWidth="1"/>
    <col min="2" max="2" width="13.140625" style="0" customWidth="1"/>
    <col min="3" max="3" width="15.8515625" style="28" customWidth="1"/>
    <col min="4" max="4" width="11.57421875" style="8" customWidth="1"/>
    <col min="5" max="5" width="5.57421875" style="8" customWidth="1"/>
    <col min="6" max="6" width="13.28125" style="8" customWidth="1"/>
    <col min="7" max="7" width="12.00390625" style="44" customWidth="1"/>
    <col min="8" max="8" width="16.421875" style="48" customWidth="1"/>
    <col min="9" max="11" width="6.57421875" style="8" customWidth="1"/>
    <col min="12" max="12" width="2.7109375" style="8" customWidth="1"/>
    <col min="13" max="13" width="6.28125" style="8" bestFit="1" customWidth="1"/>
    <col min="14" max="14" width="7.00390625" style="8" customWidth="1"/>
    <col min="15" max="18" width="6.57421875" style="8" customWidth="1"/>
    <col min="19" max="19" width="2.7109375" style="8" customWidth="1"/>
    <col min="20" max="20" width="6.28125" style="8" bestFit="1" customWidth="1"/>
    <col min="21" max="21" width="7.7109375" style="8" customWidth="1"/>
    <col min="22" max="25" width="6.57421875" style="8" customWidth="1"/>
    <col min="26" max="26" width="2.7109375" style="8" customWidth="1"/>
    <col min="27" max="27" width="6.28125" style="8" bestFit="1" customWidth="1"/>
    <col min="28" max="28" width="7.00390625" style="8" customWidth="1"/>
    <col min="29" max="32" width="6.57421875" style="8" customWidth="1"/>
    <col min="33" max="33" width="2.57421875" style="9" customWidth="1"/>
    <col min="34" max="34" width="6.28125" style="9" bestFit="1" customWidth="1"/>
    <col min="35" max="35" width="7.00390625" style="9" bestFit="1" customWidth="1"/>
    <col min="36" max="36" width="6.28125" style="9" bestFit="1" customWidth="1"/>
    <col min="37" max="37" width="5.7109375" style="9" bestFit="1" customWidth="1"/>
    <col min="38" max="38" width="5.8515625" style="9" bestFit="1" customWidth="1"/>
    <col min="39" max="39" width="6.8515625" style="9" bestFit="1" customWidth="1"/>
    <col min="40" max="16384" width="9.140625" style="9" customWidth="1"/>
  </cols>
  <sheetData>
    <row r="1" spans="1:3" ht="12.75">
      <c r="A1" s="28" t="s">
        <v>30</v>
      </c>
      <c r="C1" s="49"/>
    </row>
    <row r="2" spans="1:8" ht="12.75">
      <c r="A2" s="8" t="s">
        <v>15</v>
      </c>
      <c r="B2" s="33" t="s">
        <v>32</v>
      </c>
      <c r="C2" s="34"/>
      <c r="F2" s="8" t="s">
        <v>25</v>
      </c>
      <c r="H2" s="47" t="s">
        <v>27</v>
      </c>
    </row>
    <row r="3" spans="1:8" ht="12.75">
      <c r="A3" s="25" t="s">
        <v>3</v>
      </c>
      <c r="B3" s="35" t="s">
        <v>12</v>
      </c>
      <c r="C3" s="36" t="s">
        <v>13</v>
      </c>
      <c r="D3" s="19" t="s">
        <v>17</v>
      </c>
      <c r="E3" s="19"/>
      <c r="F3" s="8" t="s">
        <v>26</v>
      </c>
      <c r="G3" s="23" t="s">
        <v>17</v>
      </c>
      <c r="H3" s="47" t="s">
        <v>13</v>
      </c>
    </row>
    <row r="4" spans="1:7" ht="12.75">
      <c r="A4" s="25"/>
      <c r="B4" s="42"/>
      <c r="C4" s="51"/>
      <c r="D4" s="23">
        <f>1</f>
        <v>1</v>
      </c>
      <c r="E4" s="23"/>
      <c r="G4" s="45">
        <f>D7</f>
        <v>1.030301</v>
      </c>
    </row>
    <row r="5" spans="1:39" s="8" customFormat="1" ht="11.25">
      <c r="A5" s="26">
        <v>30834</v>
      </c>
      <c r="B5" s="52">
        <f>1</f>
        <v>1</v>
      </c>
      <c r="C5" s="53">
        <f>B5/100</f>
        <v>0.01</v>
      </c>
      <c r="D5" s="23">
        <f>(1+C5)*D4</f>
        <v>1.01</v>
      </c>
      <c r="E5" s="23"/>
      <c r="F5" s="43">
        <v>1985</v>
      </c>
      <c r="G5" s="45">
        <f>D11</f>
        <v>1.0721353521070098</v>
      </c>
      <c r="H5" s="29">
        <f aca="true" t="shared" si="0" ref="H5:H26">G5/G4-1</f>
        <v>0.040604010000000024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7"/>
      <c r="AM5" s="7"/>
    </row>
    <row r="6" spans="1:39" s="8" customFormat="1" ht="11.25">
      <c r="A6" s="26">
        <v>30926</v>
      </c>
      <c r="B6" s="52">
        <f>1</f>
        <v>1</v>
      </c>
      <c r="C6" s="53">
        <f aca="true" t="shared" si="1" ref="C6:C69">B6/100</f>
        <v>0.01</v>
      </c>
      <c r="D6" s="23">
        <f aca="true" t="shared" si="2" ref="D6:D69">(1+C6)*D5</f>
        <v>1.0201</v>
      </c>
      <c r="E6" s="23"/>
      <c r="F6" s="43">
        <v>1986</v>
      </c>
      <c r="G6" s="45">
        <f>D15</f>
        <v>1.1156683466653166</v>
      </c>
      <c r="H6" s="29">
        <f t="shared" si="0"/>
        <v>0.040604010000000246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7"/>
      <c r="AM6" s="7"/>
    </row>
    <row r="7" spans="1:39" s="8" customFormat="1" ht="11.25">
      <c r="A7" s="26">
        <v>31017</v>
      </c>
      <c r="B7" s="52">
        <f>1</f>
        <v>1</v>
      </c>
      <c r="C7" s="53">
        <f t="shared" si="1"/>
        <v>0.01</v>
      </c>
      <c r="D7" s="23">
        <f t="shared" si="2"/>
        <v>1.030301</v>
      </c>
      <c r="E7" s="23"/>
      <c r="F7" s="43">
        <v>1987</v>
      </c>
      <c r="G7" s="45">
        <f>D19</f>
        <v>1.1609689553699987</v>
      </c>
      <c r="H7" s="29">
        <f t="shared" si="0"/>
        <v>0.040604010000000024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7"/>
      <c r="AM7" s="7"/>
    </row>
    <row r="8" spans="1:39" s="8" customFormat="1" ht="11.25">
      <c r="A8" s="26">
        <v>31107</v>
      </c>
      <c r="B8" s="52">
        <f>1</f>
        <v>1</v>
      </c>
      <c r="C8" s="53">
        <f t="shared" si="1"/>
        <v>0.01</v>
      </c>
      <c r="D8" s="23">
        <f t="shared" si="2"/>
        <v>1.04060401</v>
      </c>
      <c r="E8" s="23"/>
      <c r="F8" s="43">
        <v>1988</v>
      </c>
      <c r="G8" s="45">
        <f>D23</f>
        <v>1.2081089504435316</v>
      </c>
      <c r="H8" s="29">
        <f t="shared" si="0"/>
        <v>0.040604010000000024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7"/>
      <c r="AM8" s="7"/>
    </row>
    <row r="9" spans="1:39" s="8" customFormat="1" ht="11.25">
      <c r="A9" s="26">
        <v>31199</v>
      </c>
      <c r="B9" s="52">
        <f>1</f>
        <v>1</v>
      </c>
      <c r="C9" s="53">
        <f t="shared" si="1"/>
        <v>0.01</v>
      </c>
      <c r="D9" s="23">
        <f t="shared" si="2"/>
        <v>1.0510100501</v>
      </c>
      <c r="E9" s="23"/>
      <c r="F9" s="43">
        <v>1989</v>
      </c>
      <c r="G9" s="45">
        <f>D27</f>
        <v>1.2571630183484306</v>
      </c>
      <c r="H9" s="29">
        <f t="shared" si="0"/>
        <v>0.040604010000000246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7"/>
      <c r="AM9" s="7"/>
    </row>
    <row r="10" spans="1:39" s="8" customFormat="1" ht="11.25">
      <c r="A10" s="26">
        <v>31291</v>
      </c>
      <c r="B10" s="52">
        <f>1</f>
        <v>1</v>
      </c>
      <c r="C10" s="53">
        <f t="shared" si="1"/>
        <v>0.01</v>
      </c>
      <c r="D10" s="23">
        <f t="shared" si="2"/>
        <v>1.061520150601</v>
      </c>
      <c r="E10" s="23"/>
      <c r="F10" s="43">
        <v>1990</v>
      </c>
      <c r="G10" s="45">
        <f>D31</f>
        <v>1.3082088781170804</v>
      </c>
      <c r="H10" s="29">
        <f t="shared" si="0"/>
        <v>0.040604010000000024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7"/>
      <c r="AM10" s="7"/>
    </row>
    <row r="11" spans="1:39" s="8" customFormat="1" ht="11.25">
      <c r="A11" s="26">
        <v>31382</v>
      </c>
      <c r="B11" s="52">
        <f>1</f>
        <v>1</v>
      </c>
      <c r="C11" s="53">
        <f t="shared" si="1"/>
        <v>0.01</v>
      </c>
      <c r="D11" s="23">
        <f t="shared" si="2"/>
        <v>1.0721353521070098</v>
      </c>
      <c r="E11" s="23"/>
      <c r="F11" s="43">
        <v>1991</v>
      </c>
      <c r="G11" s="45">
        <f>D35</f>
        <v>1.3613274044862353</v>
      </c>
      <c r="H11" s="29">
        <f t="shared" si="0"/>
        <v>0.040604010000000246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7"/>
      <c r="AM11" s="7"/>
    </row>
    <row r="12" spans="1:39" s="8" customFormat="1" ht="11.25">
      <c r="A12" s="26">
        <v>31472</v>
      </c>
      <c r="B12" s="52">
        <f>1</f>
        <v>1</v>
      </c>
      <c r="C12" s="53">
        <f t="shared" si="1"/>
        <v>0.01</v>
      </c>
      <c r="D12" s="23">
        <f t="shared" si="2"/>
        <v>1.08285670562808</v>
      </c>
      <c r="E12" s="23"/>
      <c r="F12" s="43">
        <v>1992</v>
      </c>
      <c r="G12" s="45">
        <f>D39</f>
        <v>1.4166027560312686</v>
      </c>
      <c r="H12" s="29">
        <f t="shared" si="0"/>
        <v>0.040604010000000024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7"/>
      <c r="AM12" s="7"/>
    </row>
    <row r="13" spans="1:39" s="8" customFormat="1" ht="11.25">
      <c r="A13" s="26">
        <v>31564</v>
      </c>
      <c r="B13" s="52">
        <f>1</f>
        <v>1</v>
      </c>
      <c r="C13" s="53">
        <f t="shared" si="1"/>
        <v>0.01</v>
      </c>
      <c r="D13" s="23">
        <f t="shared" si="2"/>
        <v>1.0936852726843609</v>
      </c>
      <c r="E13" s="23"/>
      <c r="F13" s="43">
        <v>1993</v>
      </c>
      <c r="G13" s="45">
        <f>D43</f>
        <v>1.47412250850319</v>
      </c>
      <c r="H13" s="29">
        <f t="shared" si="0"/>
        <v>0.040604010000000024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7"/>
      <c r="AM13" s="7"/>
    </row>
    <row r="14" spans="1:39" s="8" customFormat="1" ht="11.25">
      <c r="A14" s="26">
        <v>31656</v>
      </c>
      <c r="B14" s="52">
        <f>1</f>
        <v>1</v>
      </c>
      <c r="C14" s="53">
        <f t="shared" si="1"/>
        <v>0.01</v>
      </c>
      <c r="D14" s="23">
        <f t="shared" si="2"/>
        <v>1.1046221254112045</v>
      </c>
      <c r="E14" s="23"/>
      <c r="F14" s="43">
        <v>1994</v>
      </c>
      <c r="G14" s="45">
        <f>D47</f>
        <v>1.5339777935796786</v>
      </c>
      <c r="H14" s="29">
        <f t="shared" si="0"/>
        <v>0.040604010000000024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7"/>
      <c r="AM14" s="7"/>
    </row>
    <row r="15" spans="1:39" s="8" customFormat="1" ht="11.25">
      <c r="A15" s="26">
        <v>31747</v>
      </c>
      <c r="B15" s="52">
        <f>1</f>
        <v>1</v>
      </c>
      <c r="C15" s="53">
        <f t="shared" si="1"/>
        <v>0.01</v>
      </c>
      <c r="D15" s="23">
        <f t="shared" si="2"/>
        <v>1.1156683466653166</v>
      </c>
      <c r="E15" s="23"/>
      <c r="F15" s="43">
        <v>1995</v>
      </c>
      <c r="G15" s="45">
        <f>D51</f>
        <v>1.596263443249966</v>
      </c>
      <c r="H15" s="29">
        <f t="shared" si="0"/>
        <v>0.040604010000000246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7"/>
      <c r="AM15" s="7"/>
    </row>
    <row r="16" spans="1:39" s="8" customFormat="1" ht="11.25">
      <c r="A16" s="26">
        <v>31837</v>
      </c>
      <c r="B16" s="52">
        <f>1</f>
        <v>1</v>
      </c>
      <c r="C16" s="53">
        <f t="shared" si="1"/>
        <v>0.01</v>
      </c>
      <c r="D16" s="23">
        <f t="shared" si="2"/>
        <v>1.1268250301319698</v>
      </c>
      <c r="E16" s="23"/>
      <c r="F16" s="43">
        <v>1996</v>
      </c>
      <c r="G16" s="45">
        <f>D55</f>
        <v>1.6610781400623222</v>
      </c>
      <c r="H16" s="29">
        <f t="shared" si="0"/>
        <v>0.040604010000000024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7"/>
      <c r="AM16" s="7"/>
    </row>
    <row r="17" spans="1:39" s="8" customFormat="1" ht="11.25">
      <c r="A17" s="26">
        <v>31929</v>
      </c>
      <c r="B17" s="52">
        <f>1</f>
        <v>1</v>
      </c>
      <c r="C17" s="53">
        <f t="shared" si="1"/>
        <v>0.01</v>
      </c>
      <c r="D17" s="23">
        <f t="shared" si="2"/>
        <v>1.1380932804332895</v>
      </c>
      <c r="E17" s="23"/>
      <c r="F17" s="43">
        <v>1997</v>
      </c>
      <c r="G17" s="45">
        <f>D59</f>
        <v>1.7285245734721943</v>
      </c>
      <c r="H17" s="29">
        <f t="shared" si="0"/>
        <v>0.040604010000000024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7"/>
      <c r="AM17" s="7"/>
    </row>
    <row r="18" spans="1:39" s="8" customFormat="1" ht="11.25">
      <c r="A18" s="26">
        <v>32021</v>
      </c>
      <c r="B18" s="52">
        <f>1</f>
        <v>1</v>
      </c>
      <c r="C18" s="53">
        <f t="shared" si="1"/>
        <v>0.01</v>
      </c>
      <c r="D18" s="23">
        <f t="shared" si="2"/>
        <v>1.1494742132376223</v>
      </c>
      <c r="E18" s="23"/>
      <c r="F18" s="43">
        <v>1998</v>
      </c>
      <c r="G18" s="45">
        <f>D63</f>
        <v>1.798709602538705</v>
      </c>
      <c r="H18" s="29">
        <f t="shared" si="0"/>
        <v>0.040604010000000024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7"/>
      <c r="AM18" s="7"/>
    </row>
    <row r="19" spans="1:39" s="8" customFormat="1" ht="11.25">
      <c r="A19" s="26">
        <v>32112</v>
      </c>
      <c r="B19" s="52">
        <f>1</f>
        <v>1</v>
      </c>
      <c r="C19" s="53">
        <f t="shared" si="1"/>
        <v>0.01</v>
      </c>
      <c r="D19" s="23">
        <f t="shared" si="2"/>
        <v>1.1609689553699987</v>
      </c>
      <c r="E19" s="23"/>
      <c r="F19" s="43">
        <v>1999</v>
      </c>
      <c r="G19" s="45">
        <f>D67</f>
        <v>1.8717444252272828</v>
      </c>
      <c r="H19" s="29">
        <f t="shared" si="0"/>
        <v>0.040604010000000024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7"/>
      <c r="AM19" s="7"/>
    </row>
    <row r="20" spans="1:39" s="8" customFormat="1" ht="11.25">
      <c r="A20" s="26">
        <v>32203</v>
      </c>
      <c r="B20" s="52">
        <f>1</f>
        <v>1</v>
      </c>
      <c r="C20" s="53">
        <f t="shared" si="1"/>
        <v>0.01</v>
      </c>
      <c r="D20" s="23">
        <f t="shared" si="2"/>
        <v>1.1725786449236986</v>
      </c>
      <c r="E20" s="23"/>
      <c r="F20" s="43">
        <v>2000</v>
      </c>
      <c r="G20" s="45">
        <f>D71</f>
        <v>1.9477447545866557</v>
      </c>
      <c r="H20" s="29">
        <f t="shared" si="0"/>
        <v>0.040604010000000024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7"/>
      <c r="AM20" s="7"/>
    </row>
    <row r="21" spans="1:39" s="8" customFormat="1" ht="11.25">
      <c r="A21" s="26">
        <v>32295</v>
      </c>
      <c r="B21" s="52">
        <f>1</f>
        <v>1</v>
      </c>
      <c r="C21" s="53">
        <f t="shared" si="1"/>
        <v>0.01</v>
      </c>
      <c r="D21" s="23">
        <f t="shared" si="2"/>
        <v>1.1843044313729356</v>
      </c>
      <c r="E21" s="23"/>
      <c r="F21" s="43">
        <v>2001</v>
      </c>
      <c r="G21" s="45">
        <f>D75</f>
        <v>2.02683100207934</v>
      </c>
      <c r="H21" s="29">
        <f t="shared" si="0"/>
        <v>0.040604010000000024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7"/>
      <c r="AM21" s="7"/>
    </row>
    <row r="22" spans="1:39" s="8" customFormat="1" ht="11.25">
      <c r="A22" s="26">
        <v>32387</v>
      </c>
      <c r="B22" s="52">
        <f>1</f>
        <v>1</v>
      </c>
      <c r="C22" s="53">
        <f t="shared" si="1"/>
        <v>0.01</v>
      </c>
      <c r="D22" s="23">
        <f t="shared" si="2"/>
        <v>1.196147475686665</v>
      </c>
      <c r="E22" s="23"/>
      <c r="F22" s="43">
        <v>2002</v>
      </c>
      <c r="G22" s="45">
        <f>D79</f>
        <v>2.1091284683560794</v>
      </c>
      <c r="H22" s="29">
        <f t="shared" si="0"/>
        <v>0.040604010000000024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7"/>
      <c r="AM22" s="7"/>
    </row>
    <row r="23" spans="1:39" s="8" customFormat="1" ht="11.25">
      <c r="A23" s="26">
        <v>32478</v>
      </c>
      <c r="B23" s="52">
        <f>1</f>
        <v>1</v>
      </c>
      <c r="C23" s="53">
        <f t="shared" si="1"/>
        <v>0.01</v>
      </c>
      <c r="D23" s="23">
        <f t="shared" si="2"/>
        <v>1.2081089504435316</v>
      </c>
      <c r="E23" s="23"/>
      <c r="F23" s="43">
        <v>2003</v>
      </c>
      <c r="G23" s="45">
        <f>D83</f>
        <v>2.1947675417764945</v>
      </c>
      <c r="H23" s="29">
        <f t="shared" si="0"/>
        <v>0.040604010000000024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7"/>
      <c r="AM23" s="7"/>
    </row>
    <row r="24" spans="1:39" s="8" customFormat="1" ht="11.25">
      <c r="A24" s="26">
        <v>32568</v>
      </c>
      <c r="B24" s="52">
        <f>1</f>
        <v>1</v>
      </c>
      <c r="C24" s="53">
        <f t="shared" si="1"/>
        <v>0.01</v>
      </c>
      <c r="D24" s="23">
        <f t="shared" si="2"/>
        <v>1.220190039947967</v>
      </c>
      <c r="E24" s="23"/>
      <c r="F24" s="43">
        <v>2004</v>
      </c>
      <c r="G24" s="45">
        <f>D87</f>
        <v>2.2838839049904625</v>
      </c>
      <c r="H24" s="29">
        <f t="shared" si="0"/>
        <v>0.0406040099999998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7"/>
      <c r="AM24" s="7"/>
    </row>
    <row r="25" spans="1:39" s="8" customFormat="1" ht="11.25">
      <c r="A25" s="26">
        <v>32660</v>
      </c>
      <c r="B25" s="52">
        <f>1</f>
        <v>1</v>
      </c>
      <c r="C25" s="53">
        <f t="shared" si="1"/>
        <v>0.01</v>
      </c>
      <c r="D25" s="23">
        <f t="shared" si="2"/>
        <v>1.2323919403474468</v>
      </c>
      <c r="E25" s="23"/>
      <c r="F25" s="43">
        <v>2005</v>
      </c>
      <c r="G25" s="45">
        <f>D91</f>
        <v>2.3766187499075344</v>
      </c>
      <c r="H25" s="29">
        <f t="shared" si="0"/>
        <v>0.040604010000000024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7"/>
      <c r="AM25" s="7"/>
    </row>
    <row r="26" spans="1:39" s="8" customFormat="1" ht="11.25">
      <c r="A26" s="26">
        <v>32752</v>
      </c>
      <c r="B26" s="52">
        <f>1</f>
        <v>1</v>
      </c>
      <c r="C26" s="53">
        <f t="shared" si="1"/>
        <v>0.01</v>
      </c>
      <c r="D26" s="23">
        <f t="shared" si="2"/>
        <v>1.2447158597509214</v>
      </c>
      <c r="E26" s="23"/>
      <c r="F26" s="43">
        <v>2006</v>
      </c>
      <c r="G26" s="45">
        <f>D95</f>
        <v>2.4731190013949678</v>
      </c>
      <c r="H26" s="29">
        <f t="shared" si="0"/>
        <v>0.040604010000000246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7"/>
      <c r="AM26" s="7"/>
    </row>
    <row r="27" spans="1:39" s="8" customFormat="1" ht="11.25">
      <c r="A27" s="26">
        <v>32843</v>
      </c>
      <c r="B27" s="52">
        <f>1</f>
        <v>1</v>
      </c>
      <c r="C27" s="53">
        <f t="shared" si="1"/>
        <v>0.01</v>
      </c>
      <c r="D27" s="23">
        <f t="shared" si="2"/>
        <v>1.2571630183484306</v>
      </c>
      <c r="E27" s="23"/>
      <c r="F27" s="43"/>
      <c r="G27" s="45"/>
      <c r="H27" s="2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7"/>
      <c r="AM27" s="7"/>
    </row>
    <row r="28" spans="1:39" s="8" customFormat="1" ht="11.25">
      <c r="A28" s="26">
        <v>32933</v>
      </c>
      <c r="B28" s="52">
        <f>1</f>
        <v>1</v>
      </c>
      <c r="C28" s="53">
        <f t="shared" si="1"/>
        <v>0.01</v>
      </c>
      <c r="D28" s="23">
        <f t="shared" si="2"/>
        <v>1.269734648531915</v>
      </c>
      <c r="E28" s="23"/>
      <c r="F28" s="43"/>
      <c r="G28" s="45"/>
      <c r="H28" s="29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7"/>
      <c r="AM28" s="7"/>
    </row>
    <row r="29" spans="1:39" s="8" customFormat="1" ht="11.25">
      <c r="A29" s="26">
        <v>33025</v>
      </c>
      <c r="B29" s="52">
        <f>1</f>
        <v>1</v>
      </c>
      <c r="C29" s="53">
        <f t="shared" si="1"/>
        <v>0.01</v>
      </c>
      <c r="D29" s="23">
        <f t="shared" si="2"/>
        <v>1.282431995017234</v>
      </c>
      <c r="E29" s="23"/>
      <c r="F29" s="43"/>
      <c r="G29" s="45"/>
      <c r="H29" s="2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7"/>
      <c r="AM29" s="7"/>
    </row>
    <row r="30" spans="1:39" s="8" customFormat="1" ht="11.25">
      <c r="A30" s="26">
        <v>33117</v>
      </c>
      <c r="B30" s="52">
        <f>1</f>
        <v>1</v>
      </c>
      <c r="C30" s="53">
        <f t="shared" si="1"/>
        <v>0.01</v>
      </c>
      <c r="D30" s="23">
        <f t="shared" si="2"/>
        <v>1.2952563149674063</v>
      </c>
      <c r="E30" s="23"/>
      <c r="F30" s="43"/>
      <c r="G30" s="45"/>
      <c r="H30" s="2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7"/>
      <c r="AM30" s="7"/>
    </row>
    <row r="31" spans="1:39" s="8" customFormat="1" ht="11.25">
      <c r="A31" s="26">
        <v>33208</v>
      </c>
      <c r="B31" s="52">
        <f>1</f>
        <v>1</v>
      </c>
      <c r="C31" s="53">
        <f t="shared" si="1"/>
        <v>0.01</v>
      </c>
      <c r="D31" s="23">
        <f t="shared" si="2"/>
        <v>1.3082088781170804</v>
      </c>
      <c r="E31" s="23"/>
      <c r="F31" s="43"/>
      <c r="G31" s="45"/>
      <c r="H31" s="29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7"/>
      <c r="AM31" s="7"/>
    </row>
    <row r="32" spans="1:39" s="8" customFormat="1" ht="11.25">
      <c r="A32" s="26">
        <v>33298</v>
      </c>
      <c r="B32" s="52">
        <f>1</f>
        <v>1</v>
      </c>
      <c r="C32" s="53">
        <f t="shared" si="1"/>
        <v>0.01</v>
      </c>
      <c r="D32" s="23">
        <f t="shared" si="2"/>
        <v>1.3212909668982513</v>
      </c>
      <c r="E32" s="23"/>
      <c r="F32" s="43"/>
      <c r="G32" s="45"/>
      <c r="H32" s="29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7"/>
      <c r="AM32" s="7"/>
    </row>
    <row r="33" spans="1:39" s="8" customFormat="1" ht="11.25">
      <c r="A33" s="26">
        <v>33390</v>
      </c>
      <c r="B33" s="52">
        <f>1</f>
        <v>1</v>
      </c>
      <c r="C33" s="53">
        <f t="shared" si="1"/>
        <v>0.01</v>
      </c>
      <c r="D33" s="23">
        <f t="shared" si="2"/>
        <v>1.334503876567234</v>
      </c>
      <c r="E33" s="23"/>
      <c r="F33" s="43"/>
      <c r="G33" s="45"/>
      <c r="H33" s="29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7"/>
      <c r="AM33" s="7"/>
    </row>
    <row r="34" spans="1:39" s="8" customFormat="1" ht="11.25">
      <c r="A34" s="26">
        <v>33482</v>
      </c>
      <c r="B34" s="52">
        <f>1</f>
        <v>1</v>
      </c>
      <c r="C34" s="53">
        <f t="shared" si="1"/>
        <v>0.01</v>
      </c>
      <c r="D34" s="23">
        <f t="shared" si="2"/>
        <v>1.3478489153329063</v>
      </c>
      <c r="E34" s="23"/>
      <c r="F34" s="43"/>
      <c r="G34" s="45"/>
      <c r="H34" s="2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7"/>
      <c r="AM34" s="7"/>
    </row>
    <row r="35" spans="1:39" s="8" customFormat="1" ht="11.25">
      <c r="A35" s="26">
        <v>33573</v>
      </c>
      <c r="B35" s="52">
        <f>1</f>
        <v>1</v>
      </c>
      <c r="C35" s="53">
        <f t="shared" si="1"/>
        <v>0.01</v>
      </c>
      <c r="D35" s="23">
        <f t="shared" si="2"/>
        <v>1.3613274044862353</v>
      </c>
      <c r="E35" s="23"/>
      <c r="F35" s="43"/>
      <c r="G35" s="45"/>
      <c r="H35" s="2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7"/>
      <c r="AM35" s="7"/>
    </row>
    <row r="36" spans="1:39" s="8" customFormat="1" ht="11.25">
      <c r="A36" s="26">
        <v>33664</v>
      </c>
      <c r="B36" s="52">
        <f>1</f>
        <v>1</v>
      </c>
      <c r="C36" s="53">
        <f t="shared" si="1"/>
        <v>0.01</v>
      </c>
      <c r="D36" s="23">
        <f t="shared" si="2"/>
        <v>1.3749406785310978</v>
      </c>
      <c r="E36" s="23"/>
      <c r="F36" s="43"/>
      <c r="G36" s="45"/>
      <c r="H36" s="2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7"/>
      <c r="AM36" s="7"/>
    </row>
    <row r="37" spans="1:39" s="8" customFormat="1" ht="11.25">
      <c r="A37" s="26">
        <v>33756</v>
      </c>
      <c r="B37" s="52">
        <f>1</f>
        <v>1</v>
      </c>
      <c r="C37" s="53">
        <f t="shared" si="1"/>
        <v>0.01</v>
      </c>
      <c r="D37" s="23">
        <f t="shared" si="2"/>
        <v>1.3886900853164088</v>
      </c>
      <c r="E37" s="23"/>
      <c r="F37" s="43"/>
      <c r="G37" s="45"/>
      <c r="H37" s="29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7"/>
      <c r="AM37" s="7"/>
    </row>
    <row r="38" spans="1:39" s="8" customFormat="1" ht="11.25">
      <c r="A38" s="26">
        <v>33848</v>
      </c>
      <c r="B38" s="52">
        <f>1</f>
        <v>1</v>
      </c>
      <c r="C38" s="53">
        <f t="shared" si="1"/>
        <v>0.01</v>
      </c>
      <c r="D38" s="23">
        <f t="shared" si="2"/>
        <v>1.402576986169573</v>
      </c>
      <c r="E38" s="23"/>
      <c r="F38" s="43"/>
      <c r="G38" s="45"/>
      <c r="H38" s="29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7"/>
      <c r="AM38" s="7"/>
    </row>
    <row r="39" spans="1:39" s="8" customFormat="1" ht="11.25">
      <c r="A39" s="26">
        <v>33939</v>
      </c>
      <c r="B39" s="52">
        <f>1</f>
        <v>1</v>
      </c>
      <c r="C39" s="53">
        <f t="shared" si="1"/>
        <v>0.01</v>
      </c>
      <c r="D39" s="23">
        <f t="shared" si="2"/>
        <v>1.4166027560312686</v>
      </c>
      <c r="E39" s="23"/>
      <c r="F39" s="43"/>
      <c r="G39" s="45"/>
      <c r="H39" s="2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7"/>
      <c r="AM39" s="7"/>
    </row>
    <row r="40" spans="1:39" s="8" customFormat="1" ht="11.25">
      <c r="A40" s="26">
        <v>34029</v>
      </c>
      <c r="B40" s="52">
        <f>1</f>
        <v>1</v>
      </c>
      <c r="C40" s="53">
        <f t="shared" si="1"/>
        <v>0.01</v>
      </c>
      <c r="D40" s="23">
        <f t="shared" si="2"/>
        <v>1.4307687835915812</v>
      </c>
      <c r="E40" s="23"/>
      <c r="F40" s="43"/>
      <c r="G40" s="45"/>
      <c r="H40" s="29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7"/>
      <c r="AM40" s="7"/>
    </row>
    <row r="41" spans="1:39" s="8" customFormat="1" ht="11.25">
      <c r="A41" s="26">
        <v>34121</v>
      </c>
      <c r="B41" s="52">
        <f>1</f>
        <v>1</v>
      </c>
      <c r="C41" s="53">
        <f t="shared" si="1"/>
        <v>0.01</v>
      </c>
      <c r="D41" s="23">
        <f t="shared" si="2"/>
        <v>1.445076471427497</v>
      </c>
      <c r="E41" s="23"/>
      <c r="F41" s="43"/>
      <c r="G41" s="45"/>
      <c r="H41" s="29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7"/>
      <c r="AM41" s="7"/>
    </row>
    <row r="42" spans="1:39" s="8" customFormat="1" ht="11.25">
      <c r="A42" s="26">
        <v>34213</v>
      </c>
      <c r="B42" s="52">
        <f>1</f>
        <v>1</v>
      </c>
      <c r="C42" s="53">
        <f t="shared" si="1"/>
        <v>0.01</v>
      </c>
      <c r="D42" s="23">
        <f t="shared" si="2"/>
        <v>1.4595272361417722</v>
      </c>
      <c r="E42" s="23"/>
      <c r="F42" s="43"/>
      <c r="G42" s="45"/>
      <c r="H42" s="29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7"/>
      <c r="AM42" s="7"/>
    </row>
    <row r="43" spans="1:39" s="8" customFormat="1" ht="11.25">
      <c r="A43" s="26">
        <v>34304</v>
      </c>
      <c r="B43" s="52">
        <f>1</f>
        <v>1</v>
      </c>
      <c r="C43" s="53">
        <f t="shared" si="1"/>
        <v>0.01</v>
      </c>
      <c r="D43" s="23">
        <f t="shared" si="2"/>
        <v>1.47412250850319</v>
      </c>
      <c r="E43" s="23"/>
      <c r="F43" s="43"/>
      <c r="G43" s="45"/>
      <c r="H43" s="29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7"/>
      <c r="AM43" s="7"/>
    </row>
    <row r="44" spans="1:39" s="8" customFormat="1" ht="11.25">
      <c r="A44" s="26">
        <v>34394</v>
      </c>
      <c r="B44" s="52">
        <f>1</f>
        <v>1</v>
      </c>
      <c r="C44" s="53">
        <f t="shared" si="1"/>
        <v>0.01</v>
      </c>
      <c r="D44" s="23">
        <f t="shared" si="2"/>
        <v>1.4888637335882218</v>
      </c>
      <c r="E44" s="23"/>
      <c r="F44" s="43"/>
      <c r="G44" s="45"/>
      <c r="H44" s="29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7"/>
      <c r="AM44" s="7"/>
    </row>
    <row r="45" spans="1:39" s="8" customFormat="1" ht="11.25">
      <c r="A45" s="26">
        <v>34486</v>
      </c>
      <c r="B45" s="52">
        <f>1</f>
        <v>1</v>
      </c>
      <c r="C45" s="53">
        <f t="shared" si="1"/>
        <v>0.01</v>
      </c>
      <c r="D45" s="23">
        <f t="shared" si="2"/>
        <v>1.503752370924104</v>
      </c>
      <c r="E45" s="23"/>
      <c r="F45" s="43"/>
      <c r="G45" s="45"/>
      <c r="H45" s="29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7"/>
      <c r="AM45" s="7"/>
    </row>
    <row r="46" spans="1:39" s="8" customFormat="1" ht="11.25">
      <c r="A46" s="26">
        <v>34578</v>
      </c>
      <c r="B46" s="52">
        <f>1</f>
        <v>1</v>
      </c>
      <c r="C46" s="53">
        <f t="shared" si="1"/>
        <v>0.01</v>
      </c>
      <c r="D46" s="23">
        <f t="shared" si="2"/>
        <v>1.5187898946333451</v>
      </c>
      <c r="E46" s="23"/>
      <c r="F46" s="43"/>
      <c r="G46" s="45"/>
      <c r="H46" s="29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7"/>
      <c r="AM46" s="7"/>
    </row>
    <row r="47" spans="1:39" s="8" customFormat="1" ht="11.25">
      <c r="A47" s="26">
        <v>34669</v>
      </c>
      <c r="B47" s="52">
        <f>1</f>
        <v>1</v>
      </c>
      <c r="C47" s="53">
        <f t="shared" si="1"/>
        <v>0.01</v>
      </c>
      <c r="D47" s="23">
        <f t="shared" si="2"/>
        <v>1.5339777935796786</v>
      </c>
      <c r="E47" s="23"/>
      <c r="F47" s="43"/>
      <c r="G47" s="45"/>
      <c r="H47" s="29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7"/>
      <c r="AM47" s="7"/>
    </row>
    <row r="48" spans="1:39" s="8" customFormat="1" ht="11.25">
      <c r="A48" s="26">
        <v>34759</v>
      </c>
      <c r="B48" s="52">
        <f>1</f>
        <v>1</v>
      </c>
      <c r="C48" s="53">
        <f t="shared" si="1"/>
        <v>0.01</v>
      </c>
      <c r="D48" s="23">
        <f t="shared" si="2"/>
        <v>1.5493175715154754</v>
      </c>
      <c r="E48" s="23"/>
      <c r="F48" s="11"/>
      <c r="G48" s="45"/>
      <c r="H48" s="29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7"/>
      <c r="AM48" s="7"/>
    </row>
    <row r="49" spans="1:39" s="8" customFormat="1" ht="11.25">
      <c r="A49" s="26">
        <v>34851</v>
      </c>
      <c r="B49" s="52">
        <f>1</f>
        <v>1</v>
      </c>
      <c r="C49" s="53">
        <f t="shared" si="1"/>
        <v>0.01</v>
      </c>
      <c r="D49" s="23">
        <f t="shared" si="2"/>
        <v>1.5648107472306303</v>
      </c>
      <c r="E49" s="23"/>
      <c r="F49" s="11"/>
      <c r="G49" s="45"/>
      <c r="H49" s="29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7"/>
      <c r="AM49" s="7"/>
    </row>
    <row r="50" spans="1:39" s="8" customFormat="1" ht="11.25">
      <c r="A50" s="26">
        <v>34943</v>
      </c>
      <c r="B50" s="52">
        <f>1</f>
        <v>1</v>
      </c>
      <c r="C50" s="53">
        <f t="shared" si="1"/>
        <v>0.01</v>
      </c>
      <c r="D50" s="23">
        <f t="shared" si="2"/>
        <v>1.5804588547029366</v>
      </c>
      <c r="E50" s="23"/>
      <c r="F50" s="11"/>
      <c r="G50" s="45"/>
      <c r="H50" s="29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7"/>
      <c r="AM50" s="7"/>
    </row>
    <row r="51" spans="1:39" s="8" customFormat="1" ht="11.25">
      <c r="A51" s="26">
        <v>35034</v>
      </c>
      <c r="B51" s="52">
        <f>1</f>
        <v>1</v>
      </c>
      <c r="C51" s="53">
        <f t="shared" si="1"/>
        <v>0.01</v>
      </c>
      <c r="D51" s="23">
        <f t="shared" si="2"/>
        <v>1.596263443249966</v>
      </c>
      <c r="E51" s="23"/>
      <c r="F51" s="11"/>
      <c r="G51" s="45"/>
      <c r="H51" s="29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7"/>
      <c r="AM51" s="7"/>
    </row>
    <row r="52" spans="1:39" s="8" customFormat="1" ht="11.25">
      <c r="A52" s="26">
        <v>35125</v>
      </c>
      <c r="B52" s="52">
        <f>1</f>
        <v>1</v>
      </c>
      <c r="C52" s="53">
        <f t="shared" si="1"/>
        <v>0.01</v>
      </c>
      <c r="D52" s="23">
        <f t="shared" si="2"/>
        <v>1.6122260776824657</v>
      </c>
      <c r="E52" s="23"/>
      <c r="F52" s="11"/>
      <c r="G52" s="45"/>
      <c r="H52" s="29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7"/>
      <c r="AM52" s="7"/>
    </row>
    <row r="53" spans="1:39" s="8" customFormat="1" ht="11.25">
      <c r="A53" s="26">
        <v>35217</v>
      </c>
      <c r="B53" s="52">
        <f>1</f>
        <v>1</v>
      </c>
      <c r="C53" s="53">
        <f t="shared" si="1"/>
        <v>0.01</v>
      </c>
      <c r="D53" s="23">
        <f t="shared" si="2"/>
        <v>1.6283483384592905</v>
      </c>
      <c r="E53" s="23"/>
      <c r="F53" s="11"/>
      <c r="G53" s="45"/>
      <c r="H53" s="29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7"/>
      <c r="AM53" s="7"/>
    </row>
    <row r="54" spans="1:39" s="8" customFormat="1" ht="11.25">
      <c r="A54" s="26">
        <v>35309</v>
      </c>
      <c r="B54" s="52">
        <f>1</f>
        <v>1</v>
      </c>
      <c r="C54" s="53">
        <f t="shared" si="1"/>
        <v>0.01</v>
      </c>
      <c r="D54" s="23">
        <f t="shared" si="2"/>
        <v>1.6446318218438833</v>
      </c>
      <c r="E54" s="23"/>
      <c r="F54" s="11"/>
      <c r="G54" s="45"/>
      <c r="H54" s="29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7"/>
      <c r="AM54" s="7"/>
    </row>
    <row r="55" spans="1:39" s="8" customFormat="1" ht="11.25">
      <c r="A55" s="26">
        <v>35400</v>
      </c>
      <c r="B55" s="52">
        <f>1</f>
        <v>1</v>
      </c>
      <c r="C55" s="53">
        <f t="shared" si="1"/>
        <v>0.01</v>
      </c>
      <c r="D55" s="23">
        <f t="shared" si="2"/>
        <v>1.6610781400623222</v>
      </c>
      <c r="E55" s="23"/>
      <c r="F55" s="11"/>
      <c r="G55" s="45"/>
      <c r="H55" s="2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7"/>
      <c r="AM55" s="7"/>
    </row>
    <row r="56" spans="1:39" s="8" customFormat="1" ht="11.25">
      <c r="A56" s="26">
        <v>35490</v>
      </c>
      <c r="B56" s="52">
        <f>1</f>
        <v>1</v>
      </c>
      <c r="C56" s="53">
        <f t="shared" si="1"/>
        <v>0.01</v>
      </c>
      <c r="D56" s="23">
        <f t="shared" si="2"/>
        <v>1.6776889214629456</v>
      </c>
      <c r="E56" s="23"/>
      <c r="F56" s="11"/>
      <c r="G56" s="45"/>
      <c r="H56" s="2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7"/>
      <c r="AM56" s="7"/>
    </row>
    <row r="57" spans="1:39" s="8" customFormat="1" ht="11.25">
      <c r="A57" s="26">
        <v>35582</v>
      </c>
      <c r="B57" s="52">
        <f>1</f>
        <v>1</v>
      </c>
      <c r="C57" s="53">
        <f t="shared" si="1"/>
        <v>0.01</v>
      </c>
      <c r="D57" s="23">
        <f t="shared" si="2"/>
        <v>1.694465810677575</v>
      </c>
      <c r="E57" s="23"/>
      <c r="F57" s="11"/>
      <c r="G57" s="45"/>
      <c r="H57" s="29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7"/>
      <c r="AM57" s="7"/>
    </row>
    <row r="58" spans="1:39" s="8" customFormat="1" ht="11.25">
      <c r="A58" s="26">
        <v>35674</v>
      </c>
      <c r="B58" s="52">
        <f>1</f>
        <v>1</v>
      </c>
      <c r="C58" s="53">
        <f t="shared" si="1"/>
        <v>0.01</v>
      </c>
      <c r="D58" s="23">
        <f t="shared" si="2"/>
        <v>1.7114104687843508</v>
      </c>
      <c r="E58" s="23"/>
      <c r="F58" s="11"/>
      <c r="G58" s="45"/>
      <c r="H58" s="29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7"/>
      <c r="AM58" s="7"/>
    </row>
    <row r="59" spans="1:39" s="8" customFormat="1" ht="11.25">
      <c r="A59" s="26">
        <v>35765</v>
      </c>
      <c r="B59" s="52">
        <f>1</f>
        <v>1</v>
      </c>
      <c r="C59" s="53">
        <f t="shared" si="1"/>
        <v>0.01</v>
      </c>
      <c r="D59" s="23">
        <f t="shared" si="2"/>
        <v>1.7285245734721943</v>
      </c>
      <c r="E59" s="23"/>
      <c r="F59" s="11"/>
      <c r="G59" s="45"/>
      <c r="H59" s="29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7"/>
      <c r="AM59" s="7"/>
    </row>
    <row r="60" spans="1:39" s="8" customFormat="1" ht="11.25">
      <c r="A60" s="26">
        <v>35855</v>
      </c>
      <c r="B60" s="52">
        <f>1</f>
        <v>1</v>
      </c>
      <c r="C60" s="53">
        <f t="shared" si="1"/>
        <v>0.01</v>
      </c>
      <c r="D60" s="23">
        <f t="shared" si="2"/>
        <v>1.7458098192069162</v>
      </c>
      <c r="E60" s="23"/>
      <c r="F60" s="11"/>
      <c r="G60" s="45"/>
      <c r="H60" s="29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7"/>
      <c r="AM60" s="7"/>
    </row>
    <row r="61" spans="1:39" s="8" customFormat="1" ht="11.25">
      <c r="A61" s="26">
        <v>35947</v>
      </c>
      <c r="B61" s="52">
        <f>1</f>
        <v>1</v>
      </c>
      <c r="C61" s="53">
        <f t="shared" si="1"/>
        <v>0.01</v>
      </c>
      <c r="D61" s="23">
        <f t="shared" si="2"/>
        <v>1.7632679173989854</v>
      </c>
      <c r="E61" s="23"/>
      <c r="F61" s="11"/>
      <c r="G61" s="45"/>
      <c r="H61" s="29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7"/>
      <c r="AM61" s="7"/>
    </row>
    <row r="62" spans="1:39" s="8" customFormat="1" ht="11.25">
      <c r="A62" s="26">
        <v>36039</v>
      </c>
      <c r="B62" s="52">
        <f>1</f>
        <v>1</v>
      </c>
      <c r="C62" s="53">
        <f t="shared" si="1"/>
        <v>0.01</v>
      </c>
      <c r="D62" s="23">
        <f t="shared" si="2"/>
        <v>1.7809005965729752</v>
      </c>
      <c r="E62" s="23"/>
      <c r="F62" s="11"/>
      <c r="G62" s="45"/>
      <c r="H62" s="29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7"/>
      <c r="AM62" s="7"/>
    </row>
    <row r="63" spans="1:39" s="8" customFormat="1" ht="11.25">
      <c r="A63" s="26">
        <v>36130</v>
      </c>
      <c r="B63" s="52">
        <f>1</f>
        <v>1</v>
      </c>
      <c r="C63" s="53">
        <f t="shared" si="1"/>
        <v>0.01</v>
      </c>
      <c r="D63" s="23">
        <f t="shared" si="2"/>
        <v>1.798709602538705</v>
      </c>
      <c r="E63" s="23"/>
      <c r="F63" s="11"/>
      <c r="G63" s="45"/>
      <c r="H63" s="29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7"/>
      <c r="AM63" s="7"/>
    </row>
    <row r="64" spans="1:39" s="8" customFormat="1" ht="11.25">
      <c r="A64" s="26">
        <v>36220</v>
      </c>
      <c r="B64" s="52">
        <f>1</f>
        <v>1</v>
      </c>
      <c r="C64" s="53">
        <f t="shared" si="1"/>
        <v>0.01</v>
      </c>
      <c r="D64" s="23">
        <f t="shared" si="2"/>
        <v>1.8166966985640922</v>
      </c>
      <c r="E64" s="23"/>
      <c r="F64" s="11"/>
      <c r="G64" s="45"/>
      <c r="H64" s="29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7"/>
      <c r="AM64" s="7"/>
    </row>
    <row r="65" spans="1:39" s="8" customFormat="1" ht="11.25">
      <c r="A65" s="26">
        <v>36312</v>
      </c>
      <c r="B65" s="52">
        <f>1</f>
        <v>1</v>
      </c>
      <c r="C65" s="53">
        <f t="shared" si="1"/>
        <v>0.01</v>
      </c>
      <c r="D65" s="23">
        <f t="shared" si="2"/>
        <v>1.8348636655497332</v>
      </c>
      <c r="E65" s="23"/>
      <c r="F65" s="11"/>
      <c r="G65" s="45"/>
      <c r="H65" s="29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7"/>
      <c r="AM65" s="7"/>
    </row>
    <row r="66" spans="1:39" s="8" customFormat="1" ht="11.25">
      <c r="A66" s="26">
        <v>36404</v>
      </c>
      <c r="B66" s="52">
        <f>1</f>
        <v>1</v>
      </c>
      <c r="C66" s="53">
        <f t="shared" si="1"/>
        <v>0.01</v>
      </c>
      <c r="D66" s="23">
        <f t="shared" si="2"/>
        <v>1.8532123022052305</v>
      </c>
      <c r="E66" s="23"/>
      <c r="F66" s="11"/>
      <c r="G66" s="45"/>
      <c r="H66" s="29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7"/>
      <c r="AM66" s="7"/>
    </row>
    <row r="67" spans="1:39" s="8" customFormat="1" ht="11.25">
      <c r="A67" s="26">
        <v>36495</v>
      </c>
      <c r="B67" s="52">
        <f>1</f>
        <v>1</v>
      </c>
      <c r="C67" s="53">
        <f t="shared" si="1"/>
        <v>0.01</v>
      </c>
      <c r="D67" s="23">
        <f t="shared" si="2"/>
        <v>1.8717444252272828</v>
      </c>
      <c r="E67" s="23"/>
      <c r="F67" s="11"/>
      <c r="G67" s="45"/>
      <c r="H67" s="29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7"/>
      <c r="AM67" s="7"/>
    </row>
    <row r="68" spans="1:39" s="8" customFormat="1" ht="11.25">
      <c r="A68" s="26">
        <v>36586</v>
      </c>
      <c r="B68" s="52">
        <f>1</f>
        <v>1</v>
      </c>
      <c r="C68" s="53">
        <f t="shared" si="1"/>
        <v>0.01</v>
      </c>
      <c r="D68" s="23">
        <f t="shared" si="2"/>
        <v>1.8904618694795556</v>
      </c>
      <c r="E68" s="23"/>
      <c r="F68" s="11"/>
      <c r="G68" s="45"/>
      <c r="H68" s="29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7"/>
      <c r="AM68" s="7"/>
    </row>
    <row r="69" spans="1:39" s="8" customFormat="1" ht="11.25">
      <c r="A69" s="26">
        <v>36678</v>
      </c>
      <c r="B69" s="52">
        <f>1</f>
        <v>1</v>
      </c>
      <c r="C69" s="53">
        <f t="shared" si="1"/>
        <v>0.01</v>
      </c>
      <c r="D69" s="23">
        <f t="shared" si="2"/>
        <v>1.9093664881743513</v>
      </c>
      <c r="E69" s="23"/>
      <c r="F69" s="11"/>
      <c r="G69" s="45"/>
      <c r="H69" s="29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7"/>
      <c r="AM69" s="7"/>
    </row>
    <row r="70" spans="1:39" s="8" customFormat="1" ht="11.25">
      <c r="A70" s="26">
        <v>36770</v>
      </c>
      <c r="B70" s="52">
        <f>1</f>
        <v>1</v>
      </c>
      <c r="C70" s="53">
        <f aca="true" t="shared" si="3" ref="C70:C95">B70/100</f>
        <v>0.01</v>
      </c>
      <c r="D70" s="23">
        <f aca="true" t="shared" si="4" ref="D70:D95">(1+C70)*D69</f>
        <v>1.9284601530560948</v>
      </c>
      <c r="E70" s="23"/>
      <c r="F70" s="11"/>
      <c r="G70" s="45"/>
      <c r="H70" s="29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7"/>
      <c r="AM70" s="7"/>
    </row>
    <row r="71" spans="1:39" s="8" customFormat="1" ht="11.25">
      <c r="A71" s="26">
        <v>36861</v>
      </c>
      <c r="B71" s="52">
        <f>1</f>
        <v>1</v>
      </c>
      <c r="C71" s="53">
        <f t="shared" si="3"/>
        <v>0.01</v>
      </c>
      <c r="D71" s="23">
        <f t="shared" si="4"/>
        <v>1.9477447545866557</v>
      </c>
      <c r="E71" s="23"/>
      <c r="F71" s="11"/>
      <c r="G71" s="45"/>
      <c r="H71" s="29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7"/>
      <c r="AM71" s="7"/>
    </row>
    <row r="72" spans="1:39" s="8" customFormat="1" ht="11.25">
      <c r="A72" s="26">
        <v>36951</v>
      </c>
      <c r="B72" s="52">
        <f>1</f>
        <v>1</v>
      </c>
      <c r="C72" s="53">
        <f t="shared" si="3"/>
        <v>0.01</v>
      </c>
      <c r="D72" s="23">
        <f t="shared" si="4"/>
        <v>1.9672222021325223</v>
      </c>
      <c r="E72" s="23"/>
      <c r="F72" s="11"/>
      <c r="G72" s="45"/>
      <c r="H72" s="29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7"/>
      <c r="AM72" s="7"/>
    </row>
    <row r="73" spans="1:39" s="8" customFormat="1" ht="11.25">
      <c r="A73" s="26">
        <v>37043</v>
      </c>
      <c r="B73" s="52">
        <f>1</f>
        <v>1</v>
      </c>
      <c r="C73" s="53">
        <f t="shared" si="3"/>
        <v>0.01</v>
      </c>
      <c r="D73" s="23">
        <f t="shared" si="4"/>
        <v>1.9868944241538475</v>
      </c>
      <c r="E73" s="23"/>
      <c r="F73" s="11"/>
      <c r="G73" s="45"/>
      <c r="H73" s="29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7"/>
      <c r="AM73" s="7"/>
    </row>
    <row r="74" spans="1:39" s="8" customFormat="1" ht="11.25">
      <c r="A74" s="26">
        <v>37135</v>
      </c>
      <c r="B74" s="52">
        <f>1</f>
        <v>1</v>
      </c>
      <c r="C74" s="53">
        <f t="shared" si="3"/>
        <v>0.01</v>
      </c>
      <c r="D74" s="23">
        <f t="shared" si="4"/>
        <v>2.006763368395386</v>
      </c>
      <c r="E74" s="23"/>
      <c r="F74" s="11"/>
      <c r="G74" s="45"/>
      <c r="H74" s="29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7"/>
      <c r="AM74" s="7"/>
    </row>
    <row r="75" spans="1:39" s="8" customFormat="1" ht="11.25">
      <c r="A75" s="26">
        <v>37226</v>
      </c>
      <c r="B75" s="52">
        <f>1</f>
        <v>1</v>
      </c>
      <c r="C75" s="53">
        <f t="shared" si="3"/>
        <v>0.01</v>
      </c>
      <c r="D75" s="23">
        <f t="shared" si="4"/>
        <v>2.02683100207934</v>
      </c>
      <c r="E75" s="23"/>
      <c r="F75" s="11"/>
      <c r="G75" s="45"/>
      <c r="H75" s="29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7"/>
      <c r="AM75" s="7"/>
    </row>
    <row r="76" spans="1:39" s="8" customFormat="1" ht="11.25">
      <c r="A76" s="26">
        <v>37316</v>
      </c>
      <c r="B76" s="52">
        <f>1</f>
        <v>1</v>
      </c>
      <c r="C76" s="53">
        <f t="shared" si="3"/>
        <v>0.01</v>
      </c>
      <c r="D76" s="23">
        <f t="shared" si="4"/>
        <v>2.047099312100133</v>
      </c>
      <c r="E76" s="23"/>
      <c r="F76" s="11"/>
      <c r="G76" s="45"/>
      <c r="H76" s="29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7"/>
      <c r="AM76" s="7"/>
    </row>
    <row r="77" spans="1:39" s="8" customFormat="1" ht="11.25">
      <c r="A77" s="26">
        <v>37408</v>
      </c>
      <c r="B77" s="52">
        <f>1</f>
        <v>1</v>
      </c>
      <c r="C77" s="53">
        <f t="shared" si="3"/>
        <v>0.01</v>
      </c>
      <c r="D77" s="23">
        <f t="shared" si="4"/>
        <v>2.0675703052211345</v>
      </c>
      <c r="E77" s="23"/>
      <c r="F77" s="11"/>
      <c r="G77" s="45"/>
      <c r="H77" s="29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7"/>
      <c r="AM77" s="7"/>
    </row>
    <row r="78" spans="1:39" s="8" customFormat="1" ht="11.25">
      <c r="A78" s="26">
        <v>37500</v>
      </c>
      <c r="B78" s="52">
        <f>1</f>
        <v>1</v>
      </c>
      <c r="C78" s="53">
        <f t="shared" si="3"/>
        <v>0.01</v>
      </c>
      <c r="D78" s="23">
        <f t="shared" si="4"/>
        <v>2.088246008273346</v>
      </c>
      <c r="E78" s="23"/>
      <c r="F78" s="11"/>
      <c r="G78" s="45"/>
      <c r="H78" s="29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7"/>
      <c r="AM78" s="7"/>
    </row>
    <row r="79" spans="1:39" s="8" customFormat="1" ht="11.25">
      <c r="A79" s="26">
        <v>37591</v>
      </c>
      <c r="B79" s="52">
        <f>1</f>
        <v>1</v>
      </c>
      <c r="C79" s="53">
        <f t="shared" si="3"/>
        <v>0.01</v>
      </c>
      <c r="D79" s="23">
        <f t="shared" si="4"/>
        <v>2.1091284683560794</v>
      </c>
      <c r="E79" s="23"/>
      <c r="F79" s="11"/>
      <c r="G79" s="45"/>
      <c r="H79" s="29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7"/>
      <c r="AM79" s="7"/>
    </row>
    <row r="80" spans="1:39" s="8" customFormat="1" ht="11.25">
      <c r="A80" s="26">
        <v>37681</v>
      </c>
      <c r="B80" s="52">
        <f>1</f>
        <v>1</v>
      </c>
      <c r="C80" s="53">
        <f t="shared" si="3"/>
        <v>0.01</v>
      </c>
      <c r="D80" s="23">
        <f t="shared" si="4"/>
        <v>2.1302197530396403</v>
      </c>
      <c r="E80" s="23"/>
      <c r="F80" s="11"/>
      <c r="G80" s="45"/>
      <c r="H80" s="29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7"/>
      <c r="AM80" s="7"/>
    </row>
    <row r="81" spans="1:39" s="8" customFormat="1" ht="11.25">
      <c r="A81" s="26">
        <v>37773</v>
      </c>
      <c r="B81" s="52">
        <f>1</f>
        <v>1</v>
      </c>
      <c r="C81" s="53">
        <f t="shared" si="3"/>
        <v>0.01</v>
      </c>
      <c r="D81" s="23">
        <f t="shared" si="4"/>
        <v>2.1515219505700367</v>
      </c>
      <c r="E81" s="23"/>
      <c r="F81" s="11"/>
      <c r="G81" s="45"/>
      <c r="H81" s="29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7"/>
      <c r="AM81" s="7"/>
    </row>
    <row r="82" spans="1:39" s="8" customFormat="1" ht="11.25">
      <c r="A82" s="26">
        <v>37865</v>
      </c>
      <c r="B82" s="52">
        <f>1</f>
        <v>1</v>
      </c>
      <c r="C82" s="53">
        <f t="shared" si="3"/>
        <v>0.01</v>
      </c>
      <c r="D82" s="23">
        <f t="shared" si="4"/>
        <v>2.173037170075737</v>
      </c>
      <c r="E82" s="23"/>
      <c r="F82" s="11"/>
      <c r="G82" s="45"/>
      <c r="H82" s="29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7"/>
      <c r="AM82" s="7"/>
    </row>
    <row r="83" spans="1:39" s="8" customFormat="1" ht="11.25">
      <c r="A83" s="26">
        <v>37956</v>
      </c>
      <c r="B83" s="52">
        <f>1</f>
        <v>1</v>
      </c>
      <c r="C83" s="53">
        <f t="shared" si="3"/>
        <v>0.01</v>
      </c>
      <c r="D83" s="23">
        <f t="shared" si="4"/>
        <v>2.1947675417764945</v>
      </c>
      <c r="E83" s="23"/>
      <c r="F83" s="11"/>
      <c r="G83" s="45"/>
      <c r="H83" s="29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7"/>
      <c r="AM83" s="7"/>
    </row>
    <row r="84" spans="1:39" s="8" customFormat="1" ht="11.25">
      <c r="A84" s="26">
        <v>38047</v>
      </c>
      <c r="B84" s="52">
        <f>1</f>
        <v>1</v>
      </c>
      <c r="C84" s="53">
        <f t="shared" si="3"/>
        <v>0.01</v>
      </c>
      <c r="D84" s="23">
        <f t="shared" si="4"/>
        <v>2.2167152171942592</v>
      </c>
      <c r="E84" s="23"/>
      <c r="F84" s="11"/>
      <c r="G84" s="45"/>
      <c r="H84" s="29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7"/>
      <c r="AM84" s="7"/>
    </row>
    <row r="85" spans="1:39" s="8" customFormat="1" ht="11.25">
      <c r="A85" s="26">
        <v>38139</v>
      </c>
      <c r="B85" s="52">
        <f>1</f>
        <v>1</v>
      </c>
      <c r="C85" s="53">
        <f t="shared" si="3"/>
        <v>0.01</v>
      </c>
      <c r="D85" s="23">
        <f t="shared" si="4"/>
        <v>2.238882369366202</v>
      </c>
      <c r="E85" s="23"/>
      <c r="F85" s="11"/>
      <c r="G85" s="45"/>
      <c r="H85" s="29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7"/>
      <c r="AM85" s="7"/>
    </row>
    <row r="86" spans="1:39" s="8" customFormat="1" ht="11.25">
      <c r="A86" s="26">
        <v>38231</v>
      </c>
      <c r="B86" s="52">
        <f>1</f>
        <v>1</v>
      </c>
      <c r="C86" s="53">
        <f t="shared" si="3"/>
        <v>0.01</v>
      </c>
      <c r="D86" s="23">
        <f t="shared" si="4"/>
        <v>2.261271193059864</v>
      </c>
      <c r="E86" s="23"/>
      <c r="F86" s="11"/>
      <c r="G86" s="45"/>
      <c r="H86" s="29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7"/>
      <c r="AM86" s="7"/>
    </row>
    <row r="87" spans="1:39" s="8" customFormat="1" ht="11.25">
      <c r="A87" s="26">
        <v>38322</v>
      </c>
      <c r="B87" s="52">
        <f>1</f>
        <v>1</v>
      </c>
      <c r="C87" s="53">
        <f t="shared" si="3"/>
        <v>0.01</v>
      </c>
      <c r="D87" s="23">
        <f t="shared" si="4"/>
        <v>2.2838839049904625</v>
      </c>
      <c r="E87" s="23"/>
      <c r="F87" s="11"/>
      <c r="G87" s="45"/>
      <c r="H87" s="29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7"/>
      <c r="AM87" s="7"/>
    </row>
    <row r="88" spans="1:39" s="8" customFormat="1" ht="11.25">
      <c r="A88" s="26">
        <v>38412</v>
      </c>
      <c r="B88" s="52">
        <f>1</f>
        <v>1</v>
      </c>
      <c r="C88" s="53">
        <f t="shared" si="3"/>
        <v>0.01</v>
      </c>
      <c r="D88" s="23">
        <f t="shared" si="4"/>
        <v>2.3067227440403673</v>
      </c>
      <c r="E88" s="23"/>
      <c r="F88" s="11"/>
      <c r="G88" s="45"/>
      <c r="H88" s="29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7"/>
      <c r="AM88" s="7"/>
    </row>
    <row r="89" spans="1:39" s="8" customFormat="1" ht="11.25">
      <c r="A89" s="26">
        <v>38504</v>
      </c>
      <c r="B89" s="52">
        <f>1</f>
        <v>1</v>
      </c>
      <c r="C89" s="53">
        <f t="shared" si="3"/>
        <v>0.01</v>
      </c>
      <c r="D89" s="23">
        <f t="shared" si="4"/>
        <v>2.329789971480771</v>
      </c>
      <c r="E89" s="23"/>
      <c r="F89" s="11"/>
      <c r="G89" s="45"/>
      <c r="H89" s="29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7"/>
      <c r="AM89" s="7"/>
    </row>
    <row r="90" spans="1:39" s="8" customFormat="1" ht="11.25">
      <c r="A90" s="26">
        <v>38596</v>
      </c>
      <c r="B90" s="52">
        <f>1</f>
        <v>1</v>
      </c>
      <c r="C90" s="53">
        <f t="shared" si="3"/>
        <v>0.01</v>
      </c>
      <c r="D90" s="23">
        <f t="shared" si="4"/>
        <v>2.3530878711955787</v>
      </c>
      <c r="E90" s="23"/>
      <c r="F90" s="11"/>
      <c r="G90" s="45"/>
      <c r="H90" s="29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7"/>
      <c r="AM90" s="7"/>
    </row>
    <row r="91" spans="1:39" s="8" customFormat="1" ht="11.25">
      <c r="A91" s="26">
        <v>38687</v>
      </c>
      <c r="B91" s="52">
        <f>1</f>
        <v>1</v>
      </c>
      <c r="C91" s="53">
        <f t="shared" si="3"/>
        <v>0.01</v>
      </c>
      <c r="D91" s="23">
        <f t="shared" si="4"/>
        <v>2.3766187499075344</v>
      </c>
      <c r="E91" s="23"/>
      <c r="F91" s="11"/>
      <c r="G91" s="45"/>
      <c r="H91" s="29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7"/>
      <c r="AM91" s="7"/>
    </row>
    <row r="92" spans="1:39" s="8" customFormat="1" ht="11.25">
      <c r="A92" s="26">
        <v>38777</v>
      </c>
      <c r="B92" s="52">
        <f>1</f>
        <v>1</v>
      </c>
      <c r="C92" s="53">
        <f t="shared" si="3"/>
        <v>0.01</v>
      </c>
      <c r="D92" s="23">
        <f t="shared" si="4"/>
        <v>2.40038493740661</v>
      </c>
      <c r="E92" s="23"/>
      <c r="F92" s="11"/>
      <c r="G92" s="45"/>
      <c r="H92" s="29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7"/>
      <c r="AM92" s="7"/>
    </row>
    <row r="93" spans="1:39" s="8" customFormat="1" ht="11.25">
      <c r="A93" s="26">
        <v>38869</v>
      </c>
      <c r="B93" s="52">
        <f>1</f>
        <v>1</v>
      </c>
      <c r="C93" s="53">
        <f t="shared" si="3"/>
        <v>0.01</v>
      </c>
      <c r="D93" s="23">
        <f t="shared" si="4"/>
        <v>2.424388786780676</v>
      </c>
      <c r="E93" s="23"/>
      <c r="F93" s="11"/>
      <c r="G93" s="45"/>
      <c r="H93" s="29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7"/>
      <c r="AM93" s="7"/>
    </row>
    <row r="94" spans="1:39" s="8" customFormat="1" ht="11.25">
      <c r="A94" s="26">
        <v>38961</v>
      </c>
      <c r="B94" s="52">
        <f>1</f>
        <v>1</v>
      </c>
      <c r="C94" s="53">
        <f t="shared" si="3"/>
        <v>0.01</v>
      </c>
      <c r="D94" s="23">
        <f t="shared" si="4"/>
        <v>2.4486326746484828</v>
      </c>
      <c r="E94" s="23"/>
      <c r="F94" s="11"/>
      <c r="G94" s="45"/>
      <c r="H94" s="29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7"/>
      <c r="AM94" s="7"/>
    </row>
    <row r="95" spans="1:39" s="8" customFormat="1" ht="11.25">
      <c r="A95" s="27">
        <v>39052</v>
      </c>
      <c r="B95" s="52">
        <f>1</f>
        <v>1</v>
      </c>
      <c r="C95" s="53">
        <f t="shared" si="3"/>
        <v>0.01</v>
      </c>
      <c r="D95" s="23">
        <f t="shared" si="4"/>
        <v>2.4731190013949678</v>
      </c>
      <c r="E95" s="23"/>
      <c r="F95" s="11"/>
      <c r="G95" s="45"/>
      <c r="H95" s="29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7"/>
      <c r="AM95" s="7"/>
    </row>
    <row r="96" spans="1:39" s="8" customFormat="1" ht="11.25">
      <c r="A96" s="11"/>
      <c r="C96" s="30"/>
      <c r="D96" s="11"/>
      <c r="E96" s="11"/>
      <c r="F96" s="11"/>
      <c r="G96" s="45"/>
      <c r="H96" s="29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7"/>
      <c r="AM96" s="7"/>
    </row>
    <row r="97" spans="1:39" s="8" customFormat="1" ht="11.25">
      <c r="A97" s="11"/>
      <c r="C97" s="30"/>
      <c r="D97" s="11"/>
      <c r="E97" s="11"/>
      <c r="F97" s="11"/>
      <c r="G97" s="45"/>
      <c r="H97" s="29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7"/>
      <c r="AM97" s="7"/>
    </row>
    <row r="98" spans="1:39" s="8" customFormat="1" ht="11.25">
      <c r="A98" s="11"/>
      <c r="C98" s="30"/>
      <c r="D98" s="11"/>
      <c r="E98" s="11"/>
      <c r="F98" s="11"/>
      <c r="G98" s="45"/>
      <c r="H98" s="29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7"/>
      <c r="AM98" s="7"/>
    </row>
    <row r="99" spans="1:39" s="8" customFormat="1" ht="11.25">
      <c r="A99" s="11"/>
      <c r="C99" s="30"/>
      <c r="D99" s="11"/>
      <c r="E99" s="11"/>
      <c r="F99" s="11"/>
      <c r="G99" s="45"/>
      <c r="H99" s="29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7"/>
      <c r="AM99" s="7"/>
    </row>
    <row r="100" spans="1:39" s="8" customFormat="1" ht="11.25">
      <c r="A100" s="11"/>
      <c r="C100" s="30"/>
      <c r="D100" s="11"/>
      <c r="E100" s="11"/>
      <c r="F100" s="11"/>
      <c r="G100" s="45"/>
      <c r="H100" s="29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7"/>
      <c r="AM100" s="7"/>
    </row>
    <row r="101" spans="1:39" s="8" customFormat="1" ht="11.25">
      <c r="A101" s="11"/>
      <c r="C101" s="30"/>
      <c r="D101" s="11"/>
      <c r="E101" s="11"/>
      <c r="F101" s="11"/>
      <c r="G101" s="45"/>
      <c r="H101" s="29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7"/>
      <c r="AM101" s="7"/>
    </row>
    <row r="102" spans="1:39" s="8" customFormat="1" ht="11.25">
      <c r="A102" s="11"/>
      <c r="C102" s="30"/>
      <c r="D102" s="11"/>
      <c r="E102" s="11"/>
      <c r="F102" s="11"/>
      <c r="G102" s="45"/>
      <c r="H102" s="29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7"/>
      <c r="AM102" s="7"/>
    </row>
    <row r="103" spans="1:39" s="8" customFormat="1" ht="11.25">
      <c r="A103" s="11"/>
      <c r="C103" s="30"/>
      <c r="D103" s="11"/>
      <c r="E103" s="11"/>
      <c r="F103" s="11"/>
      <c r="G103" s="45"/>
      <c r="H103" s="29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7"/>
      <c r="AM103" s="7"/>
    </row>
    <row r="104" spans="1:39" s="8" customFormat="1" ht="11.25">
      <c r="A104" s="11"/>
      <c r="C104" s="30"/>
      <c r="D104" s="11"/>
      <c r="E104" s="11"/>
      <c r="F104" s="11"/>
      <c r="G104" s="45"/>
      <c r="H104" s="29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7"/>
      <c r="AM104" s="7"/>
    </row>
    <row r="105" spans="1:39" s="8" customFormat="1" ht="11.25">
      <c r="A105" s="11"/>
      <c r="C105" s="30"/>
      <c r="D105" s="11"/>
      <c r="E105" s="11"/>
      <c r="F105" s="11"/>
      <c r="G105" s="45"/>
      <c r="H105" s="29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7"/>
      <c r="AM105" s="7"/>
    </row>
    <row r="106" spans="1:39" s="8" customFormat="1" ht="11.25">
      <c r="A106" s="11"/>
      <c r="C106" s="30"/>
      <c r="D106" s="11"/>
      <c r="E106" s="11"/>
      <c r="F106" s="11"/>
      <c r="G106" s="45"/>
      <c r="H106" s="29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7"/>
      <c r="AM106" s="7"/>
    </row>
    <row r="107" spans="1:39" s="8" customFormat="1" ht="11.25">
      <c r="A107" s="11"/>
      <c r="C107" s="30"/>
      <c r="D107" s="11"/>
      <c r="E107" s="11"/>
      <c r="F107" s="11"/>
      <c r="G107" s="45"/>
      <c r="H107" s="29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7"/>
      <c r="AM107" s="7"/>
    </row>
    <row r="108" spans="1:39" s="8" customFormat="1" ht="11.25">
      <c r="A108" s="11"/>
      <c r="C108" s="30"/>
      <c r="D108" s="11"/>
      <c r="E108" s="11"/>
      <c r="F108" s="11"/>
      <c r="G108" s="45"/>
      <c r="H108" s="29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7"/>
      <c r="AM108" s="7"/>
    </row>
    <row r="109" spans="1:39" s="8" customFormat="1" ht="11.25">
      <c r="A109" s="11"/>
      <c r="C109" s="30"/>
      <c r="D109" s="11"/>
      <c r="E109" s="11"/>
      <c r="F109" s="11"/>
      <c r="G109" s="45"/>
      <c r="H109" s="29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7"/>
      <c r="AM109" s="7"/>
    </row>
    <row r="110" spans="1:39" s="8" customFormat="1" ht="11.25">
      <c r="A110" s="11"/>
      <c r="C110" s="30"/>
      <c r="D110" s="11"/>
      <c r="E110" s="11"/>
      <c r="F110" s="11"/>
      <c r="G110" s="45"/>
      <c r="H110" s="29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7"/>
      <c r="AM110" s="7"/>
    </row>
    <row r="111" spans="1:39" s="8" customFormat="1" ht="11.25">
      <c r="A111" s="11"/>
      <c r="C111" s="30"/>
      <c r="D111" s="11"/>
      <c r="E111" s="11"/>
      <c r="F111" s="11"/>
      <c r="G111" s="45"/>
      <c r="H111" s="29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7"/>
      <c r="AM111" s="7"/>
    </row>
    <row r="112" spans="1:39" s="8" customFormat="1" ht="11.25">
      <c r="A112" s="11"/>
      <c r="C112" s="30"/>
      <c r="D112" s="11"/>
      <c r="E112" s="11"/>
      <c r="F112" s="11"/>
      <c r="G112" s="45"/>
      <c r="H112" s="29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7"/>
      <c r="AM112" s="7"/>
    </row>
    <row r="113" spans="1:39" s="8" customFormat="1" ht="11.25">
      <c r="A113" s="11"/>
      <c r="C113" s="30"/>
      <c r="D113" s="11"/>
      <c r="E113" s="11"/>
      <c r="F113" s="11"/>
      <c r="G113" s="45"/>
      <c r="H113" s="29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7"/>
      <c r="AM113" s="7"/>
    </row>
    <row r="114" spans="1:39" s="8" customFormat="1" ht="11.25">
      <c r="A114" s="11"/>
      <c r="C114" s="30"/>
      <c r="D114" s="11"/>
      <c r="E114" s="11"/>
      <c r="F114" s="11"/>
      <c r="G114" s="45"/>
      <c r="H114" s="29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7"/>
      <c r="AM114" s="7"/>
    </row>
    <row r="115" spans="1:39" s="8" customFormat="1" ht="11.25">
      <c r="A115" s="11"/>
      <c r="C115" s="30"/>
      <c r="D115" s="11"/>
      <c r="E115" s="11"/>
      <c r="F115" s="11"/>
      <c r="G115" s="45"/>
      <c r="H115" s="29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7"/>
      <c r="AM115" s="7"/>
    </row>
    <row r="116" spans="1:39" s="8" customFormat="1" ht="11.25">
      <c r="A116" s="11"/>
      <c r="C116" s="30"/>
      <c r="D116" s="11"/>
      <c r="E116" s="11"/>
      <c r="F116" s="11"/>
      <c r="G116" s="45"/>
      <c r="H116" s="29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7"/>
      <c r="AM116" s="7"/>
    </row>
    <row r="117" spans="1:39" s="8" customFormat="1" ht="11.25">
      <c r="A117" s="11"/>
      <c r="C117" s="30"/>
      <c r="D117" s="11"/>
      <c r="E117" s="11"/>
      <c r="F117" s="11"/>
      <c r="G117" s="45"/>
      <c r="H117" s="29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7"/>
      <c r="AM117" s="7"/>
    </row>
    <row r="118" spans="1:39" s="8" customFormat="1" ht="11.25">
      <c r="A118" s="11"/>
      <c r="C118" s="30"/>
      <c r="D118" s="11"/>
      <c r="E118" s="11"/>
      <c r="F118" s="11"/>
      <c r="G118" s="45"/>
      <c r="H118" s="29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7"/>
      <c r="AM118" s="7"/>
    </row>
    <row r="119" spans="1:39" s="8" customFormat="1" ht="11.25">
      <c r="A119" s="11"/>
      <c r="C119" s="30"/>
      <c r="D119" s="11"/>
      <c r="E119" s="11"/>
      <c r="F119" s="11"/>
      <c r="G119" s="45"/>
      <c r="H119" s="29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7"/>
      <c r="AM119" s="7"/>
    </row>
    <row r="120" spans="1:39" s="8" customFormat="1" ht="11.25">
      <c r="A120" s="11"/>
      <c r="C120" s="30"/>
      <c r="D120" s="11"/>
      <c r="E120" s="11"/>
      <c r="F120" s="11"/>
      <c r="G120" s="45"/>
      <c r="H120" s="29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7"/>
      <c r="AM120" s="7"/>
    </row>
    <row r="121" spans="1:39" s="8" customFormat="1" ht="11.25">
      <c r="A121" s="11"/>
      <c r="C121" s="30"/>
      <c r="D121" s="11"/>
      <c r="E121" s="11"/>
      <c r="F121" s="11"/>
      <c r="G121" s="45"/>
      <c r="H121" s="29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7"/>
      <c r="AM121" s="7"/>
    </row>
    <row r="122" spans="1:39" s="8" customFormat="1" ht="11.25">
      <c r="A122" s="11"/>
      <c r="C122" s="30"/>
      <c r="D122" s="11"/>
      <c r="E122" s="11"/>
      <c r="F122" s="11"/>
      <c r="G122" s="45"/>
      <c r="H122" s="29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7"/>
      <c r="AM122" s="7"/>
    </row>
    <row r="123" spans="1:39" s="8" customFormat="1" ht="11.25">
      <c r="A123" s="11"/>
      <c r="C123" s="30"/>
      <c r="D123" s="11"/>
      <c r="E123" s="11"/>
      <c r="F123" s="11"/>
      <c r="G123" s="45"/>
      <c r="H123" s="29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7"/>
      <c r="AM123" s="7"/>
    </row>
    <row r="124" spans="1:39" s="8" customFormat="1" ht="11.25">
      <c r="A124" s="11"/>
      <c r="C124" s="30"/>
      <c r="D124" s="11"/>
      <c r="E124" s="11"/>
      <c r="F124" s="11"/>
      <c r="G124" s="45"/>
      <c r="H124" s="29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7"/>
      <c r="AM124" s="7"/>
    </row>
    <row r="125" spans="1:39" s="8" customFormat="1" ht="11.25">
      <c r="A125" s="11"/>
      <c r="C125" s="30"/>
      <c r="D125" s="11"/>
      <c r="E125" s="11"/>
      <c r="F125" s="11"/>
      <c r="G125" s="45"/>
      <c r="H125" s="29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7"/>
      <c r="AM125" s="7"/>
    </row>
    <row r="126" spans="1:39" s="8" customFormat="1" ht="11.25">
      <c r="A126" s="11"/>
      <c r="C126" s="30"/>
      <c r="D126" s="11"/>
      <c r="E126" s="11"/>
      <c r="F126" s="11"/>
      <c r="G126" s="45"/>
      <c r="H126" s="29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7"/>
      <c r="AM126" s="7"/>
    </row>
    <row r="127" spans="1:39" s="8" customFormat="1" ht="11.25">
      <c r="A127" s="11"/>
      <c r="C127" s="30"/>
      <c r="D127" s="11"/>
      <c r="E127" s="11"/>
      <c r="F127" s="11"/>
      <c r="G127" s="45"/>
      <c r="H127" s="29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7"/>
      <c r="AM127" s="7"/>
    </row>
    <row r="128" spans="1:39" s="8" customFormat="1" ht="11.25">
      <c r="A128" s="11"/>
      <c r="C128" s="30"/>
      <c r="D128" s="11"/>
      <c r="E128" s="11"/>
      <c r="F128" s="11"/>
      <c r="G128" s="45"/>
      <c r="H128" s="29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7"/>
      <c r="AM128" s="7"/>
    </row>
    <row r="129" spans="1:39" s="8" customFormat="1" ht="11.25">
      <c r="A129" s="11"/>
      <c r="C129" s="30"/>
      <c r="D129" s="11"/>
      <c r="E129" s="11"/>
      <c r="F129" s="11"/>
      <c r="G129" s="45"/>
      <c r="H129" s="29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7"/>
      <c r="AM129" s="7"/>
    </row>
    <row r="130" spans="1:39" s="8" customFormat="1" ht="11.25">
      <c r="A130" s="11"/>
      <c r="C130" s="30"/>
      <c r="D130" s="11"/>
      <c r="E130" s="11"/>
      <c r="F130" s="11"/>
      <c r="G130" s="45"/>
      <c r="H130" s="29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7"/>
      <c r="AM130" s="7"/>
    </row>
    <row r="131" spans="1:39" s="8" customFormat="1" ht="11.25">
      <c r="A131" s="11"/>
      <c r="C131" s="30"/>
      <c r="D131" s="11"/>
      <c r="E131" s="11"/>
      <c r="F131" s="11"/>
      <c r="G131" s="45"/>
      <c r="H131" s="29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7"/>
      <c r="AM131" s="7"/>
    </row>
    <row r="132" spans="1:39" s="8" customFormat="1" ht="11.25">
      <c r="A132" s="11"/>
      <c r="C132" s="30"/>
      <c r="D132" s="11"/>
      <c r="E132" s="11"/>
      <c r="F132" s="11"/>
      <c r="G132" s="45"/>
      <c r="H132" s="29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7"/>
      <c r="AM132" s="7"/>
    </row>
    <row r="133" spans="1:39" s="8" customFormat="1" ht="11.25">
      <c r="A133" s="11"/>
      <c r="C133" s="30"/>
      <c r="D133" s="11"/>
      <c r="E133" s="11"/>
      <c r="F133" s="11"/>
      <c r="G133" s="45"/>
      <c r="H133" s="29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7"/>
      <c r="AM133" s="7"/>
    </row>
    <row r="134" spans="1:39" s="8" customFormat="1" ht="11.25">
      <c r="A134" s="11"/>
      <c r="C134" s="30"/>
      <c r="D134" s="11"/>
      <c r="E134" s="11"/>
      <c r="F134" s="11"/>
      <c r="G134" s="45"/>
      <c r="H134" s="29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7"/>
      <c r="AM134" s="7"/>
    </row>
    <row r="135" spans="1:39" s="8" customFormat="1" ht="11.25">
      <c r="A135" s="11"/>
      <c r="C135" s="30"/>
      <c r="D135" s="11"/>
      <c r="E135" s="11"/>
      <c r="F135" s="11"/>
      <c r="G135" s="45"/>
      <c r="H135" s="29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7"/>
      <c r="AM135" s="7"/>
    </row>
    <row r="136" spans="1:39" s="8" customFormat="1" ht="11.25">
      <c r="A136" s="11"/>
      <c r="C136" s="30"/>
      <c r="D136" s="11"/>
      <c r="E136" s="11"/>
      <c r="F136" s="11"/>
      <c r="G136" s="45"/>
      <c r="H136" s="29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7"/>
      <c r="AM136" s="7"/>
    </row>
    <row r="137" spans="1:39" s="8" customFormat="1" ht="11.25">
      <c r="A137" s="11"/>
      <c r="C137" s="30"/>
      <c r="D137" s="11"/>
      <c r="E137" s="11"/>
      <c r="F137" s="11"/>
      <c r="G137" s="45"/>
      <c r="H137" s="29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7"/>
      <c r="AM137" s="7"/>
    </row>
    <row r="138" spans="1:39" s="8" customFormat="1" ht="11.25">
      <c r="A138" s="11"/>
      <c r="C138" s="30"/>
      <c r="D138" s="11"/>
      <c r="E138" s="11"/>
      <c r="F138" s="11"/>
      <c r="G138" s="45"/>
      <c r="H138" s="29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7"/>
      <c r="AM138" s="7"/>
    </row>
    <row r="139" spans="1:39" s="8" customFormat="1" ht="11.25">
      <c r="A139" s="11"/>
      <c r="C139" s="30"/>
      <c r="D139" s="11"/>
      <c r="E139" s="11"/>
      <c r="F139" s="11"/>
      <c r="G139" s="45"/>
      <c r="H139" s="29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7"/>
      <c r="AM139" s="7"/>
    </row>
    <row r="140" spans="1:39" s="8" customFormat="1" ht="11.25">
      <c r="A140" s="11"/>
      <c r="C140" s="30"/>
      <c r="D140" s="11"/>
      <c r="E140" s="11"/>
      <c r="F140" s="11"/>
      <c r="G140" s="45"/>
      <c r="H140" s="29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7"/>
      <c r="AM140" s="7"/>
    </row>
    <row r="141" spans="1:39" s="8" customFormat="1" ht="11.25">
      <c r="A141" s="11"/>
      <c r="C141" s="30"/>
      <c r="D141" s="11"/>
      <c r="E141" s="11"/>
      <c r="F141" s="11"/>
      <c r="G141" s="45"/>
      <c r="H141" s="29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7"/>
      <c r="AM141" s="7"/>
    </row>
    <row r="142" spans="1:39" s="8" customFormat="1" ht="11.25">
      <c r="A142" s="11"/>
      <c r="C142" s="30"/>
      <c r="D142" s="11"/>
      <c r="E142" s="11"/>
      <c r="F142" s="11"/>
      <c r="G142" s="45"/>
      <c r="H142" s="29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7"/>
      <c r="AM142" s="7"/>
    </row>
    <row r="143" spans="1:39" s="8" customFormat="1" ht="11.25">
      <c r="A143" s="11"/>
      <c r="C143" s="30"/>
      <c r="D143" s="11"/>
      <c r="E143" s="11"/>
      <c r="F143" s="11"/>
      <c r="G143" s="45"/>
      <c r="H143" s="29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7"/>
      <c r="AM143" s="7"/>
    </row>
    <row r="144" spans="1:39" s="8" customFormat="1" ht="11.25">
      <c r="A144" s="11"/>
      <c r="C144" s="30"/>
      <c r="D144" s="11"/>
      <c r="E144" s="11"/>
      <c r="F144" s="11"/>
      <c r="G144" s="45"/>
      <c r="H144" s="29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7"/>
      <c r="AM144" s="7"/>
    </row>
    <row r="145" spans="1:39" s="8" customFormat="1" ht="11.25">
      <c r="A145" s="11"/>
      <c r="C145" s="30"/>
      <c r="D145" s="11"/>
      <c r="E145" s="11"/>
      <c r="F145" s="11"/>
      <c r="G145" s="45"/>
      <c r="H145" s="29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7"/>
      <c r="AM145" s="7"/>
    </row>
    <row r="146" spans="1:39" s="8" customFormat="1" ht="11.25">
      <c r="A146" s="11"/>
      <c r="C146" s="30"/>
      <c r="D146" s="11"/>
      <c r="E146" s="11"/>
      <c r="F146" s="11"/>
      <c r="G146" s="45"/>
      <c r="H146" s="29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7"/>
      <c r="AM146" s="7"/>
    </row>
    <row r="147" spans="1:39" s="8" customFormat="1" ht="11.25">
      <c r="A147" s="11"/>
      <c r="C147" s="30"/>
      <c r="D147" s="11"/>
      <c r="E147" s="11"/>
      <c r="F147" s="11"/>
      <c r="G147" s="45"/>
      <c r="H147" s="29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7"/>
      <c r="AM147" s="7"/>
    </row>
    <row r="148" spans="1:39" s="8" customFormat="1" ht="11.25">
      <c r="A148" s="11"/>
      <c r="C148" s="30"/>
      <c r="D148" s="11"/>
      <c r="E148" s="11"/>
      <c r="F148" s="11"/>
      <c r="G148" s="45"/>
      <c r="H148" s="29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7"/>
      <c r="AM148" s="7"/>
    </row>
    <row r="149" spans="1:39" s="8" customFormat="1" ht="11.25">
      <c r="A149" s="11"/>
      <c r="C149" s="30"/>
      <c r="D149" s="11"/>
      <c r="E149" s="11"/>
      <c r="F149" s="11"/>
      <c r="G149" s="45"/>
      <c r="H149" s="29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7"/>
      <c r="AM149" s="7"/>
    </row>
    <row r="150" spans="1:39" s="8" customFormat="1" ht="11.25">
      <c r="A150" s="11"/>
      <c r="C150" s="30"/>
      <c r="D150" s="11"/>
      <c r="E150" s="11"/>
      <c r="F150" s="11"/>
      <c r="G150" s="45"/>
      <c r="H150" s="29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7"/>
      <c r="AM150" s="7"/>
    </row>
    <row r="151" spans="1:39" s="8" customFormat="1" ht="11.25">
      <c r="A151" s="11"/>
      <c r="C151" s="30"/>
      <c r="D151" s="11"/>
      <c r="E151" s="11"/>
      <c r="F151" s="11"/>
      <c r="G151" s="45"/>
      <c r="H151" s="29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7"/>
      <c r="AM151" s="7"/>
    </row>
    <row r="152" spans="1:39" s="8" customFormat="1" ht="11.25">
      <c r="A152" s="11"/>
      <c r="C152" s="30"/>
      <c r="D152" s="11"/>
      <c r="E152" s="11"/>
      <c r="F152" s="11"/>
      <c r="G152" s="45"/>
      <c r="H152" s="29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7"/>
      <c r="AM152" s="7"/>
    </row>
    <row r="153" spans="1:39" s="8" customFormat="1" ht="11.25">
      <c r="A153" s="11"/>
      <c r="C153" s="30"/>
      <c r="D153" s="11"/>
      <c r="E153" s="11"/>
      <c r="F153" s="11"/>
      <c r="G153" s="45"/>
      <c r="H153" s="29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7"/>
      <c r="AM153" s="7"/>
    </row>
    <row r="154" spans="1:39" s="8" customFormat="1" ht="11.25">
      <c r="A154" s="11"/>
      <c r="C154" s="30"/>
      <c r="D154" s="11"/>
      <c r="E154" s="11"/>
      <c r="F154" s="11"/>
      <c r="G154" s="45"/>
      <c r="H154" s="29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7"/>
      <c r="AM154" s="7"/>
    </row>
    <row r="155" spans="1:39" s="8" customFormat="1" ht="11.25">
      <c r="A155" s="11"/>
      <c r="C155" s="30"/>
      <c r="D155" s="11"/>
      <c r="E155" s="11"/>
      <c r="F155" s="11"/>
      <c r="G155" s="45"/>
      <c r="H155" s="29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7"/>
      <c r="AM155" s="7"/>
    </row>
    <row r="156" spans="1:39" s="8" customFormat="1" ht="11.25">
      <c r="A156" s="11"/>
      <c r="C156" s="30"/>
      <c r="D156" s="11"/>
      <c r="E156" s="11"/>
      <c r="F156" s="11"/>
      <c r="G156" s="45"/>
      <c r="H156" s="29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7"/>
      <c r="AM156" s="7"/>
    </row>
    <row r="157" spans="1:39" s="8" customFormat="1" ht="11.25">
      <c r="A157" s="11"/>
      <c r="C157" s="30"/>
      <c r="D157" s="11"/>
      <c r="E157" s="11"/>
      <c r="F157" s="11"/>
      <c r="G157" s="45"/>
      <c r="H157" s="29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7"/>
      <c r="AM157" s="7"/>
    </row>
    <row r="158" spans="1:39" s="8" customFormat="1" ht="11.25">
      <c r="A158" s="11"/>
      <c r="C158" s="30"/>
      <c r="D158" s="11"/>
      <c r="E158" s="11"/>
      <c r="F158" s="11"/>
      <c r="G158" s="45"/>
      <c r="H158" s="29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7"/>
      <c r="AM158" s="7"/>
    </row>
    <row r="159" spans="1:39" s="8" customFormat="1" ht="11.25">
      <c r="A159" s="11"/>
      <c r="C159" s="30"/>
      <c r="D159" s="11"/>
      <c r="E159" s="11"/>
      <c r="F159" s="11"/>
      <c r="G159" s="45"/>
      <c r="H159" s="29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7"/>
      <c r="AM159" s="7"/>
    </row>
    <row r="160" spans="1:39" s="8" customFormat="1" ht="11.25">
      <c r="A160" s="11"/>
      <c r="C160" s="30"/>
      <c r="D160" s="11"/>
      <c r="E160" s="11"/>
      <c r="F160" s="11"/>
      <c r="G160" s="45"/>
      <c r="H160" s="29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7"/>
      <c r="AM160" s="7"/>
    </row>
    <row r="161" spans="1:39" s="8" customFormat="1" ht="11.25">
      <c r="A161" s="11"/>
      <c r="C161" s="30"/>
      <c r="D161" s="11"/>
      <c r="E161" s="11"/>
      <c r="F161" s="11"/>
      <c r="G161" s="45"/>
      <c r="H161" s="29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7"/>
      <c r="AM161" s="7"/>
    </row>
    <row r="162" spans="1:39" s="8" customFormat="1" ht="11.25">
      <c r="A162" s="11"/>
      <c r="C162" s="30"/>
      <c r="D162" s="11"/>
      <c r="E162" s="11"/>
      <c r="F162" s="11"/>
      <c r="G162" s="45"/>
      <c r="H162" s="29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7"/>
      <c r="AM162" s="7"/>
    </row>
    <row r="163" spans="1:39" s="8" customFormat="1" ht="11.25">
      <c r="A163" s="11"/>
      <c r="C163" s="30"/>
      <c r="D163" s="11"/>
      <c r="E163" s="11"/>
      <c r="F163" s="11"/>
      <c r="G163" s="45"/>
      <c r="H163" s="29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7"/>
      <c r="AM163" s="7"/>
    </row>
    <row r="164" spans="1:39" s="8" customFormat="1" ht="11.25">
      <c r="A164" s="11"/>
      <c r="C164" s="30"/>
      <c r="D164" s="11"/>
      <c r="E164" s="11"/>
      <c r="F164" s="11"/>
      <c r="G164" s="45"/>
      <c r="H164" s="29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7"/>
      <c r="AM164" s="7"/>
    </row>
    <row r="165" spans="1:39" s="8" customFormat="1" ht="11.25">
      <c r="A165" s="11"/>
      <c r="C165" s="30"/>
      <c r="D165" s="11"/>
      <c r="E165" s="11"/>
      <c r="F165" s="11"/>
      <c r="G165" s="45"/>
      <c r="H165" s="29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7"/>
      <c r="AM165" s="7"/>
    </row>
    <row r="166" spans="1:39" s="8" customFormat="1" ht="11.25">
      <c r="A166" s="11"/>
      <c r="C166" s="30"/>
      <c r="D166" s="11"/>
      <c r="E166" s="11"/>
      <c r="F166" s="11"/>
      <c r="G166" s="45"/>
      <c r="H166" s="29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7"/>
      <c r="AM166" s="7"/>
    </row>
    <row r="167" spans="1:39" s="8" customFormat="1" ht="11.25">
      <c r="A167" s="11"/>
      <c r="C167" s="30"/>
      <c r="D167" s="11"/>
      <c r="E167" s="11"/>
      <c r="F167" s="11"/>
      <c r="G167" s="45"/>
      <c r="H167" s="29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7"/>
      <c r="AM167" s="7"/>
    </row>
    <row r="168" spans="1:39" s="8" customFormat="1" ht="11.25">
      <c r="A168" s="11"/>
      <c r="C168" s="30"/>
      <c r="D168" s="11"/>
      <c r="E168" s="11"/>
      <c r="F168" s="11"/>
      <c r="G168" s="45"/>
      <c r="H168" s="29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7"/>
      <c r="AM168" s="7"/>
    </row>
    <row r="169" spans="1:39" s="8" customFormat="1" ht="11.25">
      <c r="A169" s="11"/>
      <c r="C169" s="30"/>
      <c r="D169" s="11"/>
      <c r="E169" s="11"/>
      <c r="F169" s="11"/>
      <c r="G169" s="45"/>
      <c r="H169" s="29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7"/>
      <c r="AM169" s="7"/>
    </row>
    <row r="170" spans="1:39" s="8" customFormat="1" ht="11.25">
      <c r="A170" s="11"/>
      <c r="C170" s="30"/>
      <c r="D170" s="11"/>
      <c r="E170" s="11"/>
      <c r="F170" s="11"/>
      <c r="G170" s="45"/>
      <c r="H170" s="29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7"/>
      <c r="AM170" s="7"/>
    </row>
    <row r="171" spans="1:39" s="8" customFormat="1" ht="11.25">
      <c r="A171" s="11"/>
      <c r="C171" s="30"/>
      <c r="D171" s="11"/>
      <c r="E171" s="11"/>
      <c r="F171" s="11"/>
      <c r="G171" s="45"/>
      <c r="H171" s="29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7"/>
      <c r="AM171" s="7"/>
    </row>
    <row r="172" spans="1:39" s="8" customFormat="1" ht="11.25">
      <c r="A172" s="11"/>
      <c r="C172" s="30"/>
      <c r="D172" s="11"/>
      <c r="E172" s="11"/>
      <c r="F172" s="11"/>
      <c r="G172" s="45"/>
      <c r="H172" s="29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7"/>
      <c r="AM172" s="7"/>
    </row>
    <row r="173" spans="1:39" s="8" customFormat="1" ht="11.25">
      <c r="A173" s="11"/>
      <c r="C173" s="30"/>
      <c r="D173" s="11"/>
      <c r="E173" s="11"/>
      <c r="F173" s="11"/>
      <c r="G173" s="45"/>
      <c r="H173" s="29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7"/>
      <c r="AM173" s="7"/>
    </row>
    <row r="174" spans="1:39" s="8" customFormat="1" ht="11.25">
      <c r="A174" s="11"/>
      <c r="C174" s="30"/>
      <c r="D174" s="11"/>
      <c r="E174" s="11"/>
      <c r="F174" s="11"/>
      <c r="G174" s="45"/>
      <c r="H174" s="29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7"/>
      <c r="AM174" s="7"/>
    </row>
    <row r="175" spans="1:39" s="8" customFormat="1" ht="11.25">
      <c r="A175" s="11"/>
      <c r="C175" s="30"/>
      <c r="D175" s="11"/>
      <c r="E175" s="11"/>
      <c r="F175" s="11"/>
      <c r="G175" s="45"/>
      <c r="H175" s="29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7"/>
      <c r="AM175" s="7"/>
    </row>
    <row r="176" spans="1:39" s="8" customFormat="1" ht="11.25">
      <c r="A176" s="11"/>
      <c r="C176" s="30"/>
      <c r="D176" s="11"/>
      <c r="E176" s="11"/>
      <c r="F176" s="11"/>
      <c r="G176" s="45"/>
      <c r="H176" s="29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7"/>
      <c r="AM176" s="7"/>
    </row>
    <row r="177" spans="1:39" s="8" customFormat="1" ht="11.25">
      <c r="A177" s="11"/>
      <c r="C177" s="30"/>
      <c r="D177" s="11"/>
      <c r="E177" s="11"/>
      <c r="F177" s="11"/>
      <c r="G177" s="45"/>
      <c r="H177" s="29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7"/>
      <c r="AM177" s="7"/>
    </row>
    <row r="178" spans="1:39" s="8" customFormat="1" ht="11.25">
      <c r="A178" s="11"/>
      <c r="C178" s="30"/>
      <c r="D178" s="11"/>
      <c r="E178" s="11"/>
      <c r="F178" s="11"/>
      <c r="G178" s="45"/>
      <c r="H178" s="29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7"/>
      <c r="AM178" s="7"/>
    </row>
    <row r="179" spans="1:39" s="8" customFormat="1" ht="11.25">
      <c r="A179" s="11"/>
      <c r="C179" s="30"/>
      <c r="D179" s="11"/>
      <c r="E179" s="11"/>
      <c r="F179" s="11"/>
      <c r="G179" s="45"/>
      <c r="H179" s="29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7"/>
      <c r="AM179" s="7"/>
    </row>
    <row r="180" spans="1:39" s="8" customFormat="1" ht="11.25">
      <c r="A180" s="11"/>
      <c r="C180" s="30"/>
      <c r="D180" s="11"/>
      <c r="E180" s="11"/>
      <c r="F180" s="11"/>
      <c r="G180" s="45"/>
      <c r="H180" s="29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7"/>
      <c r="AM180" s="7"/>
    </row>
    <row r="181" spans="1:39" s="8" customFormat="1" ht="11.25">
      <c r="A181" s="11"/>
      <c r="C181" s="30"/>
      <c r="D181" s="11"/>
      <c r="E181" s="11"/>
      <c r="F181" s="11"/>
      <c r="G181" s="45"/>
      <c r="H181" s="29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7"/>
      <c r="AM181" s="7"/>
    </row>
    <row r="182" spans="1:39" s="8" customFormat="1" ht="11.25">
      <c r="A182" s="11"/>
      <c r="C182" s="30"/>
      <c r="D182" s="11"/>
      <c r="E182" s="11"/>
      <c r="F182" s="11"/>
      <c r="G182" s="45"/>
      <c r="H182" s="29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7"/>
      <c r="AM182" s="7"/>
    </row>
    <row r="183" spans="1:39" s="8" customFormat="1" ht="11.25">
      <c r="A183" s="11"/>
      <c r="C183" s="30"/>
      <c r="D183" s="11"/>
      <c r="E183" s="11"/>
      <c r="F183" s="11"/>
      <c r="G183" s="45"/>
      <c r="H183" s="29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7"/>
      <c r="AM183" s="7"/>
    </row>
    <row r="184" spans="1:39" s="8" customFormat="1" ht="11.25">
      <c r="A184" s="11"/>
      <c r="C184" s="30"/>
      <c r="D184" s="11"/>
      <c r="E184" s="11"/>
      <c r="F184" s="11"/>
      <c r="G184" s="45"/>
      <c r="H184" s="29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7"/>
      <c r="AM184" s="7"/>
    </row>
    <row r="185" spans="1:39" s="8" customFormat="1" ht="11.25">
      <c r="A185" s="11"/>
      <c r="C185" s="30"/>
      <c r="D185" s="11"/>
      <c r="E185" s="11"/>
      <c r="F185" s="11"/>
      <c r="G185" s="45"/>
      <c r="H185" s="29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7"/>
      <c r="AM185" s="7"/>
    </row>
    <row r="186" spans="1:39" s="8" customFormat="1" ht="11.25">
      <c r="A186" s="11"/>
      <c r="C186" s="30"/>
      <c r="D186" s="11"/>
      <c r="E186" s="11"/>
      <c r="F186" s="11"/>
      <c r="G186" s="45"/>
      <c r="H186" s="29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7"/>
      <c r="AM186" s="7"/>
    </row>
    <row r="187" spans="1:39" s="8" customFormat="1" ht="11.25">
      <c r="A187" s="11"/>
      <c r="C187" s="30"/>
      <c r="D187" s="11"/>
      <c r="E187" s="11"/>
      <c r="F187" s="11"/>
      <c r="G187" s="45"/>
      <c r="H187" s="29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7"/>
      <c r="AM187" s="7"/>
    </row>
    <row r="188" spans="1:39" s="8" customFormat="1" ht="11.25">
      <c r="A188" s="11"/>
      <c r="C188" s="30"/>
      <c r="D188" s="11"/>
      <c r="E188" s="11"/>
      <c r="F188" s="11"/>
      <c r="G188" s="45"/>
      <c r="H188" s="29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7"/>
      <c r="AM188" s="7"/>
    </row>
    <row r="189" spans="1:39" s="8" customFormat="1" ht="11.25">
      <c r="A189" s="11"/>
      <c r="C189" s="30"/>
      <c r="D189" s="11"/>
      <c r="E189" s="11"/>
      <c r="F189" s="11"/>
      <c r="G189" s="45"/>
      <c r="H189" s="29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7"/>
      <c r="AM189" s="7"/>
    </row>
    <row r="190" spans="1:39" s="8" customFormat="1" ht="11.25">
      <c r="A190" s="11"/>
      <c r="C190" s="30"/>
      <c r="D190" s="11"/>
      <c r="E190" s="11"/>
      <c r="F190" s="11"/>
      <c r="G190" s="45"/>
      <c r="H190" s="29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7"/>
      <c r="AM190" s="7"/>
    </row>
    <row r="191" spans="1:39" s="8" customFormat="1" ht="11.25">
      <c r="A191" s="11"/>
      <c r="C191" s="30"/>
      <c r="D191" s="11"/>
      <c r="E191" s="11"/>
      <c r="F191" s="11"/>
      <c r="G191" s="45"/>
      <c r="H191" s="29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7"/>
      <c r="AM191" s="7"/>
    </row>
    <row r="192" spans="1:39" s="8" customFormat="1" ht="11.25">
      <c r="A192" s="11"/>
      <c r="C192" s="30"/>
      <c r="D192" s="11"/>
      <c r="E192" s="11"/>
      <c r="F192" s="11"/>
      <c r="G192" s="45"/>
      <c r="H192" s="29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7"/>
      <c r="AM192" s="7"/>
    </row>
    <row r="193" spans="1:39" ht="12.75">
      <c r="A193" s="11"/>
      <c r="C193" s="30"/>
      <c r="D193" s="11"/>
      <c r="E193" s="11"/>
      <c r="F193" s="11"/>
      <c r="G193" s="45"/>
      <c r="H193" s="29"/>
      <c r="I193" s="11"/>
      <c r="J193" s="11"/>
      <c r="K193" s="11"/>
      <c r="L193" s="11"/>
      <c r="M193" s="11"/>
      <c r="N193" s="12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7"/>
      <c r="AM193" s="7"/>
    </row>
    <row r="194" spans="1:39" ht="12.75">
      <c r="A194" s="11"/>
      <c r="C194" s="30"/>
      <c r="D194" s="11"/>
      <c r="E194" s="11"/>
      <c r="F194" s="11"/>
      <c r="G194" s="45"/>
      <c r="H194" s="29"/>
      <c r="I194" s="11"/>
      <c r="J194" s="11"/>
      <c r="K194" s="11"/>
      <c r="L194" s="11"/>
      <c r="M194" s="11"/>
      <c r="N194" s="12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7"/>
      <c r="AM194" s="7"/>
    </row>
    <row r="195" spans="1:39" ht="12.75">
      <c r="A195" s="11"/>
      <c r="C195" s="30"/>
      <c r="D195" s="11"/>
      <c r="E195" s="11"/>
      <c r="F195" s="11"/>
      <c r="G195" s="45"/>
      <c r="H195" s="29"/>
      <c r="I195" s="11"/>
      <c r="J195" s="11"/>
      <c r="K195" s="11"/>
      <c r="L195" s="11"/>
      <c r="M195" s="11"/>
      <c r="N195" s="12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7"/>
      <c r="AM195" s="7"/>
    </row>
    <row r="196" spans="1:42" ht="12.75">
      <c r="A196" s="11"/>
      <c r="C196" s="30"/>
      <c r="D196" s="11"/>
      <c r="E196" s="11"/>
      <c r="F196" s="11"/>
      <c r="G196" s="45"/>
      <c r="H196" s="29"/>
      <c r="I196" s="11"/>
      <c r="J196" s="11"/>
      <c r="K196" s="11"/>
      <c r="L196" s="11"/>
      <c r="M196" s="11"/>
      <c r="N196" s="7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7"/>
      <c r="AM196" s="7"/>
      <c r="AN196" s="13"/>
      <c r="AO196" s="12"/>
      <c r="AP196" s="7"/>
    </row>
    <row r="197" spans="1:42" ht="12.75">
      <c r="A197" s="11"/>
      <c r="C197" s="30"/>
      <c r="D197" s="11"/>
      <c r="E197" s="11"/>
      <c r="F197" s="11"/>
      <c r="G197" s="45"/>
      <c r="H197" s="29"/>
      <c r="I197" s="11"/>
      <c r="J197" s="11"/>
      <c r="K197" s="11"/>
      <c r="L197" s="11"/>
      <c r="M197" s="11"/>
      <c r="N197" s="7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7"/>
      <c r="AM197" s="7"/>
      <c r="AN197" s="13"/>
      <c r="AO197" s="12"/>
      <c r="AP197" s="7"/>
    </row>
    <row r="198" spans="1:42" ht="12.75">
      <c r="A198" s="11"/>
      <c r="C198" s="30"/>
      <c r="D198" s="11"/>
      <c r="E198" s="11"/>
      <c r="F198" s="11"/>
      <c r="G198" s="45"/>
      <c r="H198" s="29"/>
      <c r="I198" s="11"/>
      <c r="J198" s="11"/>
      <c r="K198" s="11"/>
      <c r="L198" s="11"/>
      <c r="M198" s="11"/>
      <c r="N198" s="7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7"/>
      <c r="AM198" s="7"/>
      <c r="AN198" s="13"/>
      <c r="AO198" s="12"/>
      <c r="AP198" s="7"/>
    </row>
    <row r="199" spans="1:42" ht="12.75">
      <c r="A199" s="11"/>
      <c r="C199" s="30"/>
      <c r="D199" s="11"/>
      <c r="E199" s="11"/>
      <c r="F199" s="11"/>
      <c r="G199" s="45"/>
      <c r="H199" s="29"/>
      <c r="I199" s="11"/>
      <c r="J199" s="11"/>
      <c r="K199" s="11"/>
      <c r="L199" s="11"/>
      <c r="M199" s="11"/>
      <c r="N199" s="7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7"/>
      <c r="AM199" s="7"/>
      <c r="AN199" s="13"/>
      <c r="AO199" s="12"/>
      <c r="AP199" s="7"/>
    </row>
    <row r="200" spans="1:42" ht="12.75">
      <c r="A200" s="11"/>
      <c r="C200" s="30"/>
      <c r="D200" s="11"/>
      <c r="E200" s="11"/>
      <c r="F200" s="11"/>
      <c r="G200" s="45"/>
      <c r="H200" s="29"/>
      <c r="I200" s="11"/>
      <c r="J200" s="11"/>
      <c r="K200" s="11"/>
      <c r="L200" s="11"/>
      <c r="M200" s="11"/>
      <c r="N200" s="7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7"/>
      <c r="AM200" s="7"/>
      <c r="AN200" s="13"/>
      <c r="AO200" s="12"/>
      <c r="AP200" s="7"/>
    </row>
    <row r="201" spans="1:42" ht="12.75">
      <c r="A201" s="11"/>
      <c r="C201" s="30"/>
      <c r="D201" s="11"/>
      <c r="E201" s="11"/>
      <c r="F201" s="11"/>
      <c r="G201" s="45"/>
      <c r="H201" s="29"/>
      <c r="I201" s="11"/>
      <c r="J201" s="11"/>
      <c r="K201" s="11"/>
      <c r="L201" s="11"/>
      <c r="M201" s="11"/>
      <c r="N201" s="7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7"/>
      <c r="AM201" s="7"/>
      <c r="AN201" s="13"/>
      <c r="AO201" s="12"/>
      <c r="AP201" s="7"/>
    </row>
    <row r="202" spans="1:42" ht="12.75">
      <c r="A202" s="11"/>
      <c r="C202" s="30"/>
      <c r="D202" s="11"/>
      <c r="E202" s="11"/>
      <c r="F202" s="11"/>
      <c r="G202" s="45"/>
      <c r="H202" s="29"/>
      <c r="I202" s="11"/>
      <c r="J202" s="11"/>
      <c r="K202" s="11"/>
      <c r="L202" s="11"/>
      <c r="M202" s="11"/>
      <c r="N202" s="7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7"/>
      <c r="AM202" s="7"/>
      <c r="AN202" s="13"/>
      <c r="AO202" s="12"/>
      <c r="AP202" s="7"/>
    </row>
    <row r="203" spans="1:44" ht="12.75">
      <c r="A203" s="11"/>
      <c r="C203" s="30"/>
      <c r="D203" s="11"/>
      <c r="E203" s="11"/>
      <c r="F203" s="11"/>
      <c r="G203" s="45"/>
      <c r="H203" s="29"/>
      <c r="I203" s="11"/>
      <c r="J203" s="11"/>
      <c r="K203" s="11"/>
      <c r="L203" s="11"/>
      <c r="M203" s="11"/>
      <c r="N203" s="7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7"/>
      <c r="AM203" s="7"/>
      <c r="AN203" s="7"/>
      <c r="AO203" s="7"/>
      <c r="AP203" s="13"/>
      <c r="AQ203" s="12"/>
      <c r="AR203" s="7"/>
    </row>
    <row r="204" spans="1:44" ht="12.75">
      <c r="A204" s="11"/>
      <c r="C204" s="30"/>
      <c r="D204" s="11"/>
      <c r="E204" s="11"/>
      <c r="F204" s="11"/>
      <c r="G204" s="45"/>
      <c r="H204" s="29"/>
      <c r="I204" s="11"/>
      <c r="J204" s="11"/>
      <c r="K204" s="11"/>
      <c r="L204" s="11"/>
      <c r="M204" s="11"/>
      <c r="N204" s="7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7"/>
      <c r="AM204" s="7"/>
      <c r="AN204" s="7"/>
      <c r="AO204" s="7"/>
      <c r="AP204" s="13"/>
      <c r="AQ204" s="12"/>
      <c r="AR204" s="7"/>
    </row>
    <row r="205" spans="1:44" ht="12.75">
      <c r="A205" s="11"/>
      <c r="C205" s="30"/>
      <c r="D205" s="11"/>
      <c r="E205" s="11"/>
      <c r="F205" s="11"/>
      <c r="G205" s="45"/>
      <c r="H205" s="29"/>
      <c r="I205" s="11"/>
      <c r="J205" s="11"/>
      <c r="K205" s="11"/>
      <c r="L205" s="11"/>
      <c r="M205" s="11"/>
      <c r="N205" s="7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7"/>
      <c r="AM205" s="7"/>
      <c r="AN205" s="7"/>
      <c r="AO205" s="7"/>
      <c r="AP205" s="13"/>
      <c r="AQ205" s="12"/>
      <c r="AR205" s="7"/>
    </row>
    <row r="206" spans="1:46" ht="12.75">
      <c r="A206" s="11"/>
      <c r="C206" s="30"/>
      <c r="D206" s="11"/>
      <c r="E206" s="11"/>
      <c r="F206" s="11"/>
      <c r="G206" s="45"/>
      <c r="H206" s="29"/>
      <c r="I206" s="11"/>
      <c r="J206" s="11"/>
      <c r="K206" s="11"/>
      <c r="L206" s="11"/>
      <c r="M206" s="11"/>
      <c r="N206" s="7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7"/>
      <c r="AO206" s="7"/>
      <c r="AP206" s="7"/>
      <c r="AQ206" s="7"/>
      <c r="AR206" s="13"/>
      <c r="AS206" s="12"/>
      <c r="AT206" s="7"/>
    </row>
    <row r="207" spans="1:46" ht="12.75">
      <c r="A207" s="11"/>
      <c r="C207" s="30"/>
      <c r="D207" s="11"/>
      <c r="E207" s="11"/>
      <c r="F207" s="11"/>
      <c r="G207" s="45"/>
      <c r="H207" s="29"/>
      <c r="I207" s="11"/>
      <c r="J207" s="11"/>
      <c r="K207" s="11"/>
      <c r="L207" s="11"/>
      <c r="M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7"/>
      <c r="AO207" s="7"/>
      <c r="AP207" s="7"/>
      <c r="AQ207" s="7"/>
      <c r="AR207" s="13"/>
      <c r="AS207" s="12"/>
      <c r="AT207" s="7"/>
    </row>
    <row r="208" spans="1:46" ht="12.75">
      <c r="A208" s="11"/>
      <c r="C208" s="30"/>
      <c r="D208" s="11"/>
      <c r="E208" s="11"/>
      <c r="F208" s="11"/>
      <c r="G208" s="45"/>
      <c r="H208" s="29"/>
      <c r="I208" s="11"/>
      <c r="J208" s="11"/>
      <c r="K208" s="11"/>
      <c r="L208" s="11"/>
      <c r="M208" s="11"/>
      <c r="N208" s="7"/>
      <c r="O208" s="11"/>
      <c r="P208" s="12"/>
      <c r="Q208" s="11"/>
      <c r="R208" s="12"/>
      <c r="S208" s="11"/>
      <c r="T208" s="11"/>
      <c r="U208" s="7"/>
      <c r="V208" s="11"/>
      <c r="W208" s="7"/>
      <c r="X208" s="11"/>
      <c r="Y208" s="7"/>
      <c r="Z208" s="11"/>
      <c r="AA208" s="11"/>
      <c r="AB208" s="7"/>
      <c r="AC208" s="11"/>
      <c r="AD208" s="7"/>
      <c r="AE208" s="11"/>
      <c r="AF208" s="7"/>
      <c r="AG208" s="11"/>
      <c r="AH208" s="11"/>
      <c r="AI208" s="7"/>
      <c r="AJ208" s="11"/>
      <c r="AK208" s="7"/>
      <c r="AL208" s="11"/>
      <c r="AM208" s="7"/>
      <c r="AN208" s="7"/>
      <c r="AO208" s="7"/>
      <c r="AP208" s="7"/>
      <c r="AQ208" s="7"/>
      <c r="AR208" s="13"/>
      <c r="AS208" s="12"/>
      <c r="AT208" s="7"/>
    </row>
    <row r="209" spans="1:44" ht="12.75">
      <c r="A209" s="12"/>
      <c r="C209" s="31"/>
      <c r="D209" s="11"/>
      <c r="E209" s="11"/>
      <c r="F209" s="11"/>
      <c r="H209" s="29"/>
      <c r="I209" s="12"/>
      <c r="J209" s="11"/>
      <c r="K209" s="12"/>
      <c r="L209" s="7"/>
      <c r="M209" s="11"/>
      <c r="N209" s="7"/>
      <c r="O209" s="11"/>
      <c r="P209" s="12"/>
      <c r="Q209" s="11"/>
      <c r="R209" s="12"/>
      <c r="T209" s="11"/>
      <c r="U209" s="7"/>
      <c r="V209" s="11"/>
      <c r="W209" s="12"/>
      <c r="X209" s="11"/>
      <c r="Y209" s="12"/>
      <c r="Z209" s="7"/>
      <c r="AA209" s="11"/>
      <c r="AB209" s="12"/>
      <c r="AC209" s="11"/>
      <c r="AD209" s="12"/>
      <c r="AE209" s="11"/>
      <c r="AF209" s="12"/>
      <c r="AG209" s="7"/>
      <c r="AH209" s="11"/>
      <c r="AI209" s="12"/>
      <c r="AJ209" s="11"/>
      <c r="AK209" s="12"/>
      <c r="AL209" s="11"/>
      <c r="AM209" s="12"/>
      <c r="AN209" s="7"/>
      <c r="AO209" s="7"/>
      <c r="AP209" s="13"/>
      <c r="AQ209" s="12"/>
      <c r="AR209" s="7"/>
    </row>
    <row r="210" spans="1:44" ht="12.75">
      <c r="A210" s="12"/>
      <c r="C210" s="31"/>
      <c r="D210" s="11"/>
      <c r="E210" s="11"/>
      <c r="F210" s="11"/>
      <c r="H210" s="29"/>
      <c r="I210" s="12"/>
      <c r="J210" s="11"/>
      <c r="K210" s="12"/>
      <c r="L210" s="7"/>
      <c r="M210" s="11"/>
      <c r="O210" s="11"/>
      <c r="P210" s="12"/>
      <c r="Q210" s="11"/>
      <c r="R210" s="12"/>
      <c r="T210" s="11"/>
      <c r="U210" s="7"/>
      <c r="V210" s="11"/>
      <c r="W210" s="12"/>
      <c r="X210" s="11"/>
      <c r="Y210" s="12"/>
      <c r="Z210" s="7"/>
      <c r="AA210" s="11"/>
      <c r="AB210" s="12"/>
      <c r="AC210" s="11"/>
      <c r="AD210" s="12"/>
      <c r="AE210" s="11"/>
      <c r="AF210" s="12"/>
      <c r="AG210" s="7"/>
      <c r="AH210" s="11"/>
      <c r="AI210" s="12"/>
      <c r="AJ210" s="11"/>
      <c r="AK210" s="12"/>
      <c r="AL210" s="11"/>
      <c r="AM210" s="12"/>
      <c r="AN210" s="7"/>
      <c r="AO210" s="7"/>
      <c r="AP210" s="13"/>
      <c r="AQ210" s="12"/>
      <c r="AR210" s="7"/>
    </row>
    <row r="211" spans="1:44" ht="12.75">
      <c r="A211" s="12"/>
      <c r="C211" s="31"/>
      <c r="D211" s="11"/>
      <c r="E211" s="11"/>
      <c r="F211" s="11"/>
      <c r="H211" s="29"/>
      <c r="I211" s="12"/>
      <c r="J211" s="11"/>
      <c r="K211" s="12"/>
      <c r="L211" s="7"/>
      <c r="M211" s="11"/>
      <c r="N211" s="7"/>
      <c r="O211" s="11"/>
      <c r="P211" s="12"/>
      <c r="Q211" s="11"/>
      <c r="R211" s="12"/>
      <c r="T211" s="11"/>
      <c r="U211" s="7"/>
      <c r="V211" s="11"/>
      <c r="W211" s="12"/>
      <c r="X211" s="11"/>
      <c r="Y211" s="12"/>
      <c r="Z211" s="7"/>
      <c r="AA211" s="11"/>
      <c r="AB211" s="12"/>
      <c r="AC211" s="11"/>
      <c r="AD211" s="12"/>
      <c r="AE211" s="11"/>
      <c r="AF211" s="7"/>
      <c r="AG211" s="7"/>
      <c r="AH211" s="11"/>
      <c r="AI211" s="12"/>
      <c r="AJ211" s="11"/>
      <c r="AK211" s="12"/>
      <c r="AL211" s="11"/>
      <c r="AM211" s="12"/>
      <c r="AN211" s="7"/>
      <c r="AO211" s="7"/>
      <c r="AP211" s="13"/>
      <c r="AQ211" s="12"/>
      <c r="AR211" s="7"/>
    </row>
    <row r="212" spans="1:44" ht="12.75">
      <c r="A212" s="7"/>
      <c r="C212" s="32"/>
      <c r="D212" s="11"/>
      <c r="E212" s="11"/>
      <c r="F212" s="11"/>
      <c r="H212" s="29"/>
      <c r="I212" s="7"/>
      <c r="J212" s="11"/>
      <c r="K212" s="7"/>
      <c r="L212" s="7"/>
      <c r="M212" s="11"/>
      <c r="N212" s="7"/>
      <c r="O212" s="11"/>
      <c r="P212" s="7"/>
      <c r="Q212" s="11"/>
      <c r="R212" s="7"/>
      <c r="T212" s="11"/>
      <c r="U212" s="7"/>
      <c r="V212" s="11"/>
      <c r="W212" s="7"/>
      <c r="X212" s="11"/>
      <c r="Y212" s="7"/>
      <c r="Z212" s="7"/>
      <c r="AA212" s="11"/>
      <c r="AB212" s="7"/>
      <c r="AC212" s="11"/>
      <c r="AD212" s="7"/>
      <c r="AE212" s="11"/>
      <c r="AF212" s="7"/>
      <c r="AG212" s="7"/>
      <c r="AH212" s="11"/>
      <c r="AI212" s="7"/>
      <c r="AJ212" s="11"/>
      <c r="AK212" s="7"/>
      <c r="AL212" s="11"/>
      <c r="AM212" s="7"/>
      <c r="AN212" s="7"/>
      <c r="AO212" s="7"/>
      <c r="AP212" s="13"/>
      <c r="AQ212" s="12"/>
      <c r="AR212" s="7"/>
    </row>
    <row r="213" spans="1:44" ht="12.75">
      <c r="A213" s="7"/>
      <c r="C213" s="32"/>
      <c r="D213" s="11"/>
      <c r="E213" s="11"/>
      <c r="F213" s="11"/>
      <c r="H213" s="29"/>
      <c r="I213" s="7"/>
      <c r="J213" s="11"/>
      <c r="K213" s="7"/>
      <c r="L213" s="7"/>
      <c r="M213" s="11"/>
      <c r="N213" s="7"/>
      <c r="O213" s="11"/>
      <c r="P213" s="7"/>
      <c r="Q213" s="11"/>
      <c r="R213" s="7"/>
      <c r="T213" s="11"/>
      <c r="U213" s="7"/>
      <c r="V213" s="11"/>
      <c r="W213" s="7"/>
      <c r="X213" s="11"/>
      <c r="Y213" s="7"/>
      <c r="Z213" s="7"/>
      <c r="AA213" s="11"/>
      <c r="AB213" s="7"/>
      <c r="AC213" s="11"/>
      <c r="AD213" s="7"/>
      <c r="AE213" s="11"/>
      <c r="AF213" s="7"/>
      <c r="AG213" s="7"/>
      <c r="AH213" s="11"/>
      <c r="AI213" s="7"/>
      <c r="AJ213" s="11"/>
      <c r="AK213" s="7"/>
      <c r="AL213" s="11"/>
      <c r="AM213" s="7"/>
      <c r="AN213" s="7"/>
      <c r="AO213" s="7"/>
      <c r="AP213" s="13"/>
      <c r="AQ213" s="12"/>
      <c r="AR213" s="7"/>
    </row>
    <row r="214" spans="1:44" ht="12.75">
      <c r="A214" s="7"/>
      <c r="C214" s="32"/>
      <c r="D214" s="11"/>
      <c r="E214" s="11"/>
      <c r="F214" s="11"/>
      <c r="H214" s="29"/>
      <c r="I214" s="7"/>
      <c r="J214" s="11"/>
      <c r="K214" s="7"/>
      <c r="L214" s="7"/>
      <c r="M214" s="11"/>
      <c r="N214" s="7"/>
      <c r="O214" s="11"/>
      <c r="P214" s="7"/>
      <c r="Q214" s="11"/>
      <c r="R214" s="7"/>
      <c r="T214" s="11"/>
      <c r="U214" s="7"/>
      <c r="V214" s="11"/>
      <c r="W214" s="7"/>
      <c r="X214" s="11"/>
      <c r="Y214" s="7"/>
      <c r="Z214" s="7"/>
      <c r="AA214" s="11"/>
      <c r="AB214" s="7"/>
      <c r="AC214" s="11"/>
      <c r="AD214" s="7"/>
      <c r="AE214" s="11"/>
      <c r="AF214" s="7"/>
      <c r="AG214" s="7"/>
      <c r="AH214" s="11"/>
      <c r="AI214" s="7"/>
      <c r="AJ214" s="11"/>
      <c r="AK214" s="7"/>
      <c r="AL214" s="11"/>
      <c r="AM214" s="7"/>
      <c r="AN214" s="7"/>
      <c r="AO214" s="7"/>
      <c r="AP214" s="13"/>
      <c r="AQ214" s="12"/>
      <c r="AR214" s="7"/>
    </row>
    <row r="215" spans="1:44" ht="12.75">
      <c r="A215" s="7"/>
      <c r="C215" s="32"/>
      <c r="D215" s="11"/>
      <c r="E215" s="11"/>
      <c r="F215" s="11"/>
      <c r="H215" s="29"/>
      <c r="I215" s="7"/>
      <c r="J215" s="11"/>
      <c r="K215" s="7"/>
      <c r="L215" s="7"/>
      <c r="M215" s="11"/>
      <c r="N215" s="7"/>
      <c r="O215" s="11"/>
      <c r="P215" s="7"/>
      <c r="Q215" s="11"/>
      <c r="R215" s="7"/>
      <c r="T215" s="11"/>
      <c r="U215" s="7"/>
      <c r="V215" s="11"/>
      <c r="W215" s="7"/>
      <c r="X215" s="11"/>
      <c r="Y215" s="7"/>
      <c r="Z215" s="7"/>
      <c r="AA215" s="11"/>
      <c r="AB215" s="7"/>
      <c r="AC215" s="11"/>
      <c r="AD215" s="7"/>
      <c r="AE215" s="11"/>
      <c r="AF215" s="7"/>
      <c r="AG215" s="7"/>
      <c r="AH215" s="11"/>
      <c r="AI215" s="7"/>
      <c r="AJ215" s="11"/>
      <c r="AK215" s="7"/>
      <c r="AL215" s="11"/>
      <c r="AM215" s="7"/>
      <c r="AN215" s="7"/>
      <c r="AO215" s="7"/>
      <c r="AP215" s="13"/>
      <c r="AQ215" s="12"/>
      <c r="AR215" s="7"/>
    </row>
    <row r="216" spans="1:44" ht="12.75">
      <c r="A216" s="7"/>
      <c r="C216" s="32"/>
      <c r="D216" s="11"/>
      <c r="E216" s="11"/>
      <c r="F216" s="11"/>
      <c r="H216" s="29"/>
      <c r="I216" s="7"/>
      <c r="J216" s="11"/>
      <c r="K216" s="7"/>
      <c r="L216" s="7"/>
      <c r="M216" s="11"/>
      <c r="N216" s="7"/>
      <c r="O216" s="11"/>
      <c r="P216" s="7"/>
      <c r="Q216" s="11"/>
      <c r="R216" s="7"/>
      <c r="T216" s="11"/>
      <c r="U216" s="7"/>
      <c r="V216" s="11"/>
      <c r="W216" s="7"/>
      <c r="X216" s="11"/>
      <c r="Y216" s="7"/>
      <c r="Z216" s="7"/>
      <c r="AA216" s="11"/>
      <c r="AB216" s="7"/>
      <c r="AC216" s="11"/>
      <c r="AD216" s="7"/>
      <c r="AE216" s="11"/>
      <c r="AF216" s="7"/>
      <c r="AG216" s="7"/>
      <c r="AH216" s="11"/>
      <c r="AI216" s="7"/>
      <c r="AJ216" s="11"/>
      <c r="AK216" s="7"/>
      <c r="AL216" s="11"/>
      <c r="AM216" s="7"/>
      <c r="AN216" s="7"/>
      <c r="AO216" s="7"/>
      <c r="AP216" s="13"/>
      <c r="AQ216" s="12"/>
      <c r="AR216" s="7"/>
    </row>
    <row r="217" spans="1:39" ht="12.75">
      <c r="A217" s="7"/>
      <c r="C217" s="32"/>
      <c r="D217" s="11"/>
      <c r="E217" s="11"/>
      <c r="F217" s="11"/>
      <c r="H217" s="29"/>
      <c r="I217" s="7"/>
      <c r="J217" s="11"/>
      <c r="K217" s="7"/>
      <c r="L217" s="11"/>
      <c r="M217" s="11"/>
      <c r="N217" s="7"/>
      <c r="O217" s="11"/>
      <c r="P217" s="7"/>
      <c r="Q217" s="11"/>
      <c r="R217" s="7"/>
      <c r="S217" s="11"/>
      <c r="T217" s="11"/>
      <c r="U217" s="7"/>
      <c r="V217" s="11"/>
      <c r="W217" s="7"/>
      <c r="X217" s="11"/>
      <c r="Y217" s="7"/>
      <c r="Z217" s="7"/>
      <c r="AA217" s="11"/>
      <c r="AB217" s="7"/>
      <c r="AC217" s="11"/>
      <c r="AD217" s="7"/>
      <c r="AE217" s="11"/>
      <c r="AF217" s="7"/>
      <c r="AG217" s="13"/>
      <c r="AH217" s="11"/>
      <c r="AI217" s="7"/>
      <c r="AJ217" s="11"/>
      <c r="AK217" s="7"/>
      <c r="AL217" s="11"/>
      <c r="AM217" s="7"/>
    </row>
    <row r="218" spans="1:39" ht="12.75">
      <c r="A218" s="7"/>
      <c r="C218" s="32"/>
      <c r="D218" s="11"/>
      <c r="E218" s="11"/>
      <c r="F218" s="11"/>
      <c r="H218" s="29"/>
      <c r="I218" s="7"/>
      <c r="J218" s="11"/>
      <c r="K218" s="7"/>
      <c r="L218" s="11"/>
      <c r="M218" s="11"/>
      <c r="N218" s="7"/>
      <c r="O218" s="11"/>
      <c r="P218" s="7"/>
      <c r="Q218" s="11"/>
      <c r="R218" s="7"/>
      <c r="S218" s="11"/>
      <c r="T218" s="11"/>
      <c r="U218" s="7"/>
      <c r="V218" s="11"/>
      <c r="W218" s="7"/>
      <c r="X218" s="11"/>
      <c r="Y218" s="7"/>
      <c r="Z218" s="7"/>
      <c r="AA218" s="11"/>
      <c r="AB218" s="7"/>
      <c r="AC218" s="11"/>
      <c r="AD218" s="7"/>
      <c r="AE218" s="11"/>
      <c r="AF218" s="7"/>
      <c r="AG218" s="13"/>
      <c r="AH218" s="11"/>
      <c r="AI218" s="7"/>
      <c r="AJ218" s="11"/>
      <c r="AK218" s="7"/>
      <c r="AL218" s="11"/>
      <c r="AM218" s="7"/>
    </row>
    <row r="219" spans="1:39" ht="12.75">
      <c r="A219" s="7"/>
      <c r="C219" s="32"/>
      <c r="D219" s="11"/>
      <c r="E219" s="11"/>
      <c r="F219" s="11"/>
      <c r="H219" s="29"/>
      <c r="I219" s="7"/>
      <c r="J219" s="11"/>
      <c r="K219" s="7"/>
      <c r="L219" s="11"/>
      <c r="M219" s="11"/>
      <c r="N219" s="7"/>
      <c r="O219" s="11"/>
      <c r="P219" s="7"/>
      <c r="Q219" s="11"/>
      <c r="R219" s="7"/>
      <c r="S219" s="11"/>
      <c r="T219" s="11"/>
      <c r="U219" s="7"/>
      <c r="V219" s="11"/>
      <c r="W219" s="7"/>
      <c r="X219" s="11"/>
      <c r="Y219" s="7"/>
      <c r="Z219" s="7"/>
      <c r="AA219" s="11"/>
      <c r="AB219" s="7"/>
      <c r="AC219" s="11"/>
      <c r="AD219" s="7"/>
      <c r="AE219" s="11"/>
      <c r="AF219" s="7"/>
      <c r="AG219" s="13"/>
      <c r="AH219" s="11"/>
      <c r="AI219" s="7"/>
      <c r="AJ219" s="11"/>
      <c r="AK219" s="7"/>
      <c r="AL219" s="11"/>
      <c r="AM219" s="7"/>
    </row>
    <row r="220" spans="1:39" ht="12.75">
      <c r="A220" s="7"/>
      <c r="C220" s="32"/>
      <c r="D220" s="11"/>
      <c r="E220" s="11"/>
      <c r="F220" s="11"/>
      <c r="H220" s="29"/>
      <c r="I220" s="7"/>
      <c r="J220" s="11"/>
      <c r="K220" s="7"/>
      <c r="L220" s="11"/>
      <c r="M220" s="11"/>
      <c r="N220" s="7"/>
      <c r="O220" s="11"/>
      <c r="P220" s="7"/>
      <c r="Q220" s="11"/>
      <c r="R220" s="7"/>
      <c r="S220" s="11"/>
      <c r="T220" s="11"/>
      <c r="U220" s="7"/>
      <c r="V220" s="11"/>
      <c r="W220" s="7"/>
      <c r="X220" s="11"/>
      <c r="Y220" s="7"/>
      <c r="Z220" s="7"/>
      <c r="AA220" s="11"/>
      <c r="AB220" s="7"/>
      <c r="AC220" s="11"/>
      <c r="AD220" s="7"/>
      <c r="AE220" s="11"/>
      <c r="AF220" s="7"/>
      <c r="AG220" s="13"/>
      <c r="AH220" s="11"/>
      <c r="AI220" s="7"/>
      <c r="AJ220" s="11"/>
      <c r="AK220" s="7"/>
      <c r="AL220" s="11"/>
      <c r="AM220" s="7"/>
    </row>
    <row r="221" spans="1:39" ht="12.75">
      <c r="A221" s="7"/>
      <c r="C221" s="32"/>
      <c r="D221" s="11"/>
      <c r="E221" s="11"/>
      <c r="F221" s="11"/>
      <c r="H221" s="29"/>
      <c r="I221" s="7"/>
      <c r="J221" s="11"/>
      <c r="K221" s="7"/>
      <c r="L221" s="11"/>
      <c r="M221" s="11"/>
      <c r="N221" s="7"/>
      <c r="O221" s="11"/>
      <c r="P221" s="7"/>
      <c r="Q221" s="11"/>
      <c r="R221" s="7"/>
      <c r="S221" s="11"/>
      <c r="T221" s="11"/>
      <c r="U221" s="7"/>
      <c r="V221" s="11"/>
      <c r="W221" s="7"/>
      <c r="X221" s="11"/>
      <c r="Y221" s="7"/>
      <c r="Z221" s="7"/>
      <c r="AA221" s="11"/>
      <c r="AB221" s="7"/>
      <c r="AC221" s="11"/>
      <c r="AD221" s="7"/>
      <c r="AE221" s="11"/>
      <c r="AF221" s="7"/>
      <c r="AG221" s="13"/>
      <c r="AH221" s="11"/>
      <c r="AI221" s="7"/>
      <c r="AJ221" s="11"/>
      <c r="AK221" s="7"/>
      <c r="AL221" s="11"/>
      <c r="AM221" s="7"/>
    </row>
    <row r="222" spans="1:39" ht="12.75">
      <c r="A222" s="7"/>
      <c r="C222" s="32"/>
      <c r="D222" s="11"/>
      <c r="E222" s="11"/>
      <c r="F222" s="11"/>
      <c r="H222" s="29"/>
      <c r="I222" s="7"/>
      <c r="J222" s="11"/>
      <c r="K222" s="7"/>
      <c r="L222" s="11"/>
      <c r="M222" s="11"/>
      <c r="N222" s="7"/>
      <c r="O222" s="11"/>
      <c r="P222" s="7"/>
      <c r="Q222" s="11"/>
      <c r="R222" s="7"/>
      <c r="S222" s="11"/>
      <c r="T222" s="11"/>
      <c r="U222" s="7"/>
      <c r="V222" s="11"/>
      <c r="W222" s="7"/>
      <c r="X222" s="11"/>
      <c r="Y222" s="7"/>
      <c r="Z222" s="7"/>
      <c r="AA222" s="11"/>
      <c r="AB222" s="7"/>
      <c r="AC222" s="11"/>
      <c r="AD222" s="7"/>
      <c r="AE222" s="11"/>
      <c r="AF222" s="7"/>
      <c r="AG222" s="13"/>
      <c r="AH222" s="11"/>
      <c r="AI222" s="7"/>
      <c r="AJ222" s="11"/>
      <c r="AK222" s="7"/>
      <c r="AL222" s="11"/>
      <c r="AM222" s="7"/>
    </row>
    <row r="223" spans="1:39" ht="12.75">
      <c r="A223" s="7"/>
      <c r="C223" s="32"/>
      <c r="D223" s="11"/>
      <c r="E223" s="11"/>
      <c r="F223" s="11"/>
      <c r="H223" s="29"/>
      <c r="I223" s="7"/>
      <c r="J223" s="11"/>
      <c r="K223" s="7"/>
      <c r="L223" s="11"/>
      <c r="M223" s="11"/>
      <c r="N223" s="7"/>
      <c r="O223" s="11"/>
      <c r="P223" s="7"/>
      <c r="Q223" s="11"/>
      <c r="R223" s="7"/>
      <c r="S223" s="11"/>
      <c r="T223" s="11"/>
      <c r="U223" s="7"/>
      <c r="V223" s="11"/>
      <c r="W223" s="7"/>
      <c r="X223" s="11"/>
      <c r="Y223" s="7"/>
      <c r="Z223" s="7"/>
      <c r="AA223" s="11"/>
      <c r="AB223" s="7"/>
      <c r="AC223" s="11"/>
      <c r="AD223" s="7"/>
      <c r="AE223" s="11"/>
      <c r="AF223" s="7"/>
      <c r="AG223" s="13"/>
      <c r="AH223" s="11"/>
      <c r="AI223" s="7"/>
      <c r="AJ223" s="11"/>
      <c r="AK223" s="7"/>
      <c r="AL223" s="11"/>
      <c r="AM223" s="7"/>
    </row>
    <row r="224" spans="1:39" ht="12.75">
      <c r="A224" s="7"/>
      <c r="C224" s="32"/>
      <c r="D224" s="11"/>
      <c r="E224" s="11"/>
      <c r="F224" s="11"/>
      <c r="H224" s="29"/>
      <c r="I224" s="7"/>
      <c r="J224" s="11"/>
      <c r="K224" s="7"/>
      <c r="L224" s="11"/>
      <c r="M224" s="11"/>
      <c r="N224" s="7"/>
      <c r="O224" s="11"/>
      <c r="P224" s="7"/>
      <c r="Q224" s="11"/>
      <c r="R224" s="7"/>
      <c r="S224" s="11"/>
      <c r="T224" s="11"/>
      <c r="U224" s="7"/>
      <c r="V224" s="11"/>
      <c r="W224" s="7"/>
      <c r="X224" s="11"/>
      <c r="Y224" s="7"/>
      <c r="Z224" s="7"/>
      <c r="AA224" s="11"/>
      <c r="AB224" s="7"/>
      <c r="AC224" s="11"/>
      <c r="AD224" s="7"/>
      <c r="AE224" s="11"/>
      <c r="AF224" s="7"/>
      <c r="AG224" s="13"/>
      <c r="AH224" s="11"/>
      <c r="AI224" s="7"/>
      <c r="AJ224" s="11"/>
      <c r="AK224" s="7"/>
      <c r="AL224" s="11"/>
      <c r="AM224" s="7"/>
    </row>
    <row r="225" spans="1:39" ht="12.75">
      <c r="A225" s="7"/>
      <c r="C225" s="32"/>
      <c r="D225" s="11"/>
      <c r="E225" s="11"/>
      <c r="F225" s="11"/>
      <c r="H225" s="29"/>
      <c r="I225" s="7"/>
      <c r="J225" s="11"/>
      <c r="K225" s="7"/>
      <c r="L225" s="11"/>
      <c r="M225" s="11"/>
      <c r="N225" s="7"/>
      <c r="O225" s="11"/>
      <c r="P225" s="7"/>
      <c r="Q225" s="11"/>
      <c r="R225" s="7"/>
      <c r="S225" s="11"/>
      <c r="T225" s="11"/>
      <c r="U225" s="7"/>
      <c r="V225" s="11"/>
      <c r="W225" s="7"/>
      <c r="X225" s="11"/>
      <c r="Y225" s="7"/>
      <c r="Z225" s="7"/>
      <c r="AA225" s="11"/>
      <c r="AB225" s="7"/>
      <c r="AC225" s="11"/>
      <c r="AD225" s="7"/>
      <c r="AE225" s="11"/>
      <c r="AF225" s="7"/>
      <c r="AG225" s="13"/>
      <c r="AH225" s="11"/>
      <c r="AI225" s="7"/>
      <c r="AJ225" s="11"/>
      <c r="AK225" s="7"/>
      <c r="AL225" s="11"/>
      <c r="AM225" s="7"/>
    </row>
    <row r="226" spans="1:39" ht="12.75">
      <c r="A226" s="7"/>
      <c r="C226" s="32"/>
      <c r="D226" s="11"/>
      <c r="E226" s="11"/>
      <c r="F226" s="11"/>
      <c r="H226" s="29"/>
      <c r="I226" s="7"/>
      <c r="J226" s="11"/>
      <c r="K226" s="7"/>
      <c r="L226" s="11"/>
      <c r="M226" s="11"/>
      <c r="N226" s="7"/>
      <c r="O226" s="11"/>
      <c r="P226" s="7"/>
      <c r="Q226" s="11"/>
      <c r="R226" s="7"/>
      <c r="S226" s="11"/>
      <c r="T226" s="11"/>
      <c r="U226" s="7"/>
      <c r="V226" s="11"/>
      <c r="W226" s="7"/>
      <c r="X226" s="11"/>
      <c r="Y226" s="7"/>
      <c r="Z226" s="7"/>
      <c r="AA226" s="11"/>
      <c r="AB226" s="7"/>
      <c r="AC226" s="11"/>
      <c r="AD226" s="7"/>
      <c r="AE226" s="11"/>
      <c r="AF226" s="7"/>
      <c r="AG226" s="13"/>
      <c r="AH226" s="11"/>
      <c r="AI226" s="7"/>
      <c r="AJ226" s="11"/>
      <c r="AK226" s="7"/>
      <c r="AL226" s="11"/>
      <c r="AM226" s="7"/>
    </row>
    <row r="227" spans="1:39" ht="12.75">
      <c r="A227" s="7"/>
      <c r="C227" s="32"/>
      <c r="D227" s="11"/>
      <c r="E227" s="11"/>
      <c r="F227" s="11"/>
      <c r="H227" s="29"/>
      <c r="I227" s="7"/>
      <c r="J227" s="11"/>
      <c r="K227" s="7"/>
      <c r="L227" s="11"/>
      <c r="M227" s="11"/>
      <c r="N227" s="7"/>
      <c r="O227" s="11"/>
      <c r="P227" s="7"/>
      <c r="Q227" s="11"/>
      <c r="R227" s="7"/>
      <c r="S227" s="11"/>
      <c r="T227" s="11"/>
      <c r="U227" s="7"/>
      <c r="V227" s="11"/>
      <c r="W227" s="7"/>
      <c r="X227" s="11"/>
      <c r="Y227" s="7"/>
      <c r="Z227" s="7"/>
      <c r="AA227" s="11"/>
      <c r="AB227" s="7"/>
      <c r="AC227" s="11"/>
      <c r="AD227" s="7"/>
      <c r="AE227" s="11"/>
      <c r="AF227" s="7"/>
      <c r="AG227" s="13"/>
      <c r="AH227" s="11"/>
      <c r="AI227" s="7"/>
      <c r="AJ227" s="11"/>
      <c r="AK227" s="7"/>
      <c r="AL227" s="11"/>
      <c r="AM227" s="7"/>
    </row>
    <row r="228" spans="1:39" ht="12.75">
      <c r="A228" s="7"/>
      <c r="C228" s="32"/>
      <c r="D228" s="11"/>
      <c r="E228" s="11"/>
      <c r="F228" s="11"/>
      <c r="H228" s="29"/>
      <c r="I228" s="7"/>
      <c r="J228" s="11"/>
      <c r="K228" s="7"/>
      <c r="L228" s="11"/>
      <c r="M228" s="11"/>
      <c r="N228" s="7"/>
      <c r="O228" s="11"/>
      <c r="P228" s="7"/>
      <c r="Q228" s="11"/>
      <c r="R228" s="7"/>
      <c r="S228" s="11"/>
      <c r="T228" s="11"/>
      <c r="U228" s="7"/>
      <c r="V228" s="11"/>
      <c r="W228" s="7"/>
      <c r="X228" s="11"/>
      <c r="Y228" s="7"/>
      <c r="Z228" s="7"/>
      <c r="AA228" s="11"/>
      <c r="AB228" s="7"/>
      <c r="AC228" s="11"/>
      <c r="AD228" s="7"/>
      <c r="AE228" s="11"/>
      <c r="AF228" s="7"/>
      <c r="AG228" s="13"/>
      <c r="AH228" s="11"/>
      <c r="AI228" s="7"/>
      <c r="AJ228" s="11"/>
      <c r="AK228" s="7"/>
      <c r="AL228" s="11"/>
      <c r="AM228" s="7"/>
    </row>
    <row r="229" spans="1:39" ht="12" customHeight="1">
      <c r="A229" s="7"/>
      <c r="C229" s="32"/>
      <c r="D229" s="11"/>
      <c r="E229" s="11"/>
      <c r="F229" s="11"/>
      <c r="H229" s="29"/>
      <c r="I229" s="7"/>
      <c r="J229" s="11"/>
      <c r="K229" s="7"/>
      <c r="L229" s="11"/>
      <c r="M229" s="11"/>
      <c r="N229" s="7"/>
      <c r="O229" s="11"/>
      <c r="P229" s="7"/>
      <c r="Q229" s="11"/>
      <c r="R229" s="7"/>
      <c r="S229" s="11"/>
      <c r="T229" s="11"/>
      <c r="U229" s="7"/>
      <c r="V229" s="11"/>
      <c r="W229" s="7"/>
      <c r="X229" s="11"/>
      <c r="Y229" s="7"/>
      <c r="Z229" s="7"/>
      <c r="AA229" s="11"/>
      <c r="AB229" s="7"/>
      <c r="AC229" s="11"/>
      <c r="AD229" s="7"/>
      <c r="AE229" s="11"/>
      <c r="AF229" s="7"/>
      <c r="AG229" s="13"/>
      <c r="AH229" s="11"/>
      <c r="AI229" s="7"/>
      <c r="AJ229" s="11"/>
      <c r="AK229" s="7"/>
      <c r="AL229" s="11"/>
      <c r="AM229" s="7"/>
    </row>
    <row r="230" spans="1:39" ht="12.75">
      <c r="A230" s="7"/>
      <c r="C230" s="32"/>
      <c r="D230" s="11"/>
      <c r="E230" s="11"/>
      <c r="F230" s="11"/>
      <c r="H230" s="29"/>
      <c r="I230" s="7"/>
      <c r="J230" s="11"/>
      <c r="K230" s="7"/>
      <c r="L230" s="11"/>
      <c r="M230" s="11"/>
      <c r="N230" s="7"/>
      <c r="O230" s="11"/>
      <c r="P230" s="7"/>
      <c r="Q230" s="11"/>
      <c r="R230" s="7"/>
      <c r="S230" s="11"/>
      <c r="T230" s="11"/>
      <c r="U230" s="7"/>
      <c r="V230" s="11"/>
      <c r="W230" s="7"/>
      <c r="X230" s="11"/>
      <c r="Y230" s="7"/>
      <c r="Z230" s="7"/>
      <c r="AA230" s="11"/>
      <c r="AB230" s="7"/>
      <c r="AC230" s="11"/>
      <c r="AD230" s="7"/>
      <c r="AE230" s="11"/>
      <c r="AF230" s="7"/>
      <c r="AG230" s="13"/>
      <c r="AH230" s="11"/>
      <c r="AI230" s="7"/>
      <c r="AJ230" s="11"/>
      <c r="AK230" s="7"/>
      <c r="AL230" s="11"/>
      <c r="AM230" s="7"/>
    </row>
    <row r="231" spans="1:39" ht="12.75">
      <c r="A231" s="7"/>
      <c r="C231" s="32"/>
      <c r="D231" s="11"/>
      <c r="E231" s="11"/>
      <c r="F231" s="11"/>
      <c r="H231" s="29"/>
      <c r="I231" s="7"/>
      <c r="J231" s="11"/>
      <c r="K231" s="7"/>
      <c r="L231" s="11"/>
      <c r="M231" s="11"/>
      <c r="N231" s="7"/>
      <c r="O231" s="11"/>
      <c r="P231" s="7"/>
      <c r="Q231" s="11"/>
      <c r="R231" s="7"/>
      <c r="S231" s="11"/>
      <c r="T231" s="11"/>
      <c r="U231" s="7"/>
      <c r="V231" s="11"/>
      <c r="W231" s="7"/>
      <c r="X231" s="11"/>
      <c r="Y231" s="7"/>
      <c r="Z231" s="7"/>
      <c r="AA231" s="11"/>
      <c r="AB231" s="7"/>
      <c r="AC231" s="11"/>
      <c r="AD231" s="7"/>
      <c r="AE231" s="11"/>
      <c r="AF231" s="7"/>
      <c r="AG231" s="13"/>
      <c r="AH231" s="11"/>
      <c r="AI231" s="7"/>
      <c r="AJ231" s="11"/>
      <c r="AK231" s="7"/>
      <c r="AL231" s="11"/>
      <c r="AM231" s="7"/>
    </row>
    <row r="232" spans="1:39" ht="12.75">
      <c r="A232" s="7"/>
      <c r="C232" s="32"/>
      <c r="D232" s="11"/>
      <c r="E232" s="11"/>
      <c r="F232" s="11"/>
      <c r="H232" s="29"/>
      <c r="I232" s="7"/>
      <c r="J232" s="11"/>
      <c r="K232" s="7"/>
      <c r="L232" s="7"/>
      <c r="M232" s="11"/>
      <c r="N232" s="7"/>
      <c r="O232" s="11"/>
      <c r="P232" s="7"/>
      <c r="Q232" s="11"/>
      <c r="R232" s="7"/>
      <c r="T232" s="11"/>
      <c r="U232" s="7"/>
      <c r="V232" s="11"/>
      <c r="W232" s="7"/>
      <c r="X232" s="11"/>
      <c r="Y232" s="7"/>
      <c r="Z232" s="7"/>
      <c r="AA232" s="11"/>
      <c r="AB232" s="7"/>
      <c r="AC232" s="11"/>
      <c r="AD232" s="7"/>
      <c r="AE232" s="11"/>
      <c r="AF232" s="7"/>
      <c r="AG232" s="7"/>
      <c r="AH232" s="11"/>
      <c r="AI232" s="7"/>
      <c r="AJ232" s="11"/>
      <c r="AK232" s="7"/>
      <c r="AL232" s="11"/>
      <c r="AM232" s="7"/>
    </row>
    <row r="233" spans="1:39" ht="12.75">
      <c r="A233" s="7"/>
      <c r="C233" s="32"/>
      <c r="D233" s="11"/>
      <c r="E233" s="11"/>
      <c r="F233" s="11"/>
      <c r="H233" s="29"/>
      <c r="I233" s="7"/>
      <c r="J233" s="11"/>
      <c r="K233" s="7"/>
      <c r="L233" s="7"/>
      <c r="M233" s="11"/>
      <c r="N233" s="7"/>
      <c r="O233" s="11"/>
      <c r="P233" s="7"/>
      <c r="Q233" s="11"/>
      <c r="R233" s="7"/>
      <c r="S233" s="7"/>
      <c r="T233" s="11"/>
      <c r="U233" s="7"/>
      <c r="V233" s="11"/>
      <c r="W233" s="7"/>
      <c r="X233" s="11"/>
      <c r="Y233" s="7"/>
      <c r="Z233" s="7"/>
      <c r="AA233" s="11"/>
      <c r="AB233" s="7"/>
      <c r="AC233" s="11"/>
      <c r="AD233" s="7"/>
      <c r="AE233" s="11"/>
      <c r="AF233" s="7"/>
      <c r="AG233" s="7"/>
      <c r="AH233" s="11"/>
      <c r="AI233" s="7"/>
      <c r="AJ233" s="11"/>
      <c r="AK233" s="7"/>
      <c r="AL233" s="11"/>
      <c r="AM233" s="7"/>
    </row>
    <row r="234" spans="1:39" s="8" customFormat="1" ht="11.25">
      <c r="A234" s="7"/>
      <c r="C234" s="32"/>
      <c r="D234" s="11"/>
      <c r="E234" s="11"/>
      <c r="F234" s="11"/>
      <c r="G234" s="44"/>
      <c r="H234" s="29"/>
      <c r="I234" s="7"/>
      <c r="J234" s="11"/>
      <c r="K234" s="7"/>
      <c r="L234" s="7"/>
      <c r="M234" s="11"/>
      <c r="N234" s="7"/>
      <c r="O234" s="11"/>
      <c r="P234" s="7"/>
      <c r="Q234" s="11"/>
      <c r="R234" s="7"/>
      <c r="S234" s="7"/>
      <c r="T234" s="11"/>
      <c r="U234" s="7"/>
      <c r="V234" s="11"/>
      <c r="W234" s="7"/>
      <c r="X234" s="11"/>
      <c r="Y234" s="7"/>
      <c r="Z234" s="7"/>
      <c r="AA234" s="11"/>
      <c r="AB234" s="7"/>
      <c r="AC234" s="11"/>
      <c r="AD234" s="7"/>
      <c r="AE234" s="11"/>
      <c r="AF234" s="7"/>
      <c r="AG234" s="7"/>
      <c r="AH234" s="11"/>
      <c r="AI234" s="7"/>
      <c r="AJ234" s="11"/>
      <c r="AK234" s="7"/>
      <c r="AL234" s="11"/>
      <c r="AM234" s="7"/>
    </row>
    <row r="235" spans="1:39" s="8" customFormat="1" ht="11.25">
      <c r="A235" s="7"/>
      <c r="C235" s="32"/>
      <c r="D235" s="11"/>
      <c r="E235" s="11"/>
      <c r="F235" s="11"/>
      <c r="G235" s="44"/>
      <c r="H235" s="29"/>
      <c r="I235" s="7"/>
      <c r="J235" s="11"/>
      <c r="K235" s="7"/>
      <c r="L235" s="7"/>
      <c r="M235" s="11"/>
      <c r="N235" s="7"/>
      <c r="O235" s="11"/>
      <c r="P235" s="7"/>
      <c r="Q235" s="11"/>
      <c r="R235" s="7"/>
      <c r="S235" s="7"/>
      <c r="T235" s="11"/>
      <c r="U235" s="7"/>
      <c r="V235" s="11"/>
      <c r="W235" s="7"/>
      <c r="X235" s="11"/>
      <c r="Y235" s="7"/>
      <c r="Z235" s="7"/>
      <c r="AA235" s="11"/>
      <c r="AB235" s="7"/>
      <c r="AC235" s="11"/>
      <c r="AD235" s="7"/>
      <c r="AE235" s="11"/>
      <c r="AF235" s="7"/>
      <c r="AG235" s="7"/>
      <c r="AH235" s="11"/>
      <c r="AI235" s="7"/>
      <c r="AJ235" s="11"/>
      <c r="AK235" s="7"/>
      <c r="AL235" s="11"/>
      <c r="AM235" s="7"/>
    </row>
    <row r="236" spans="1:39" s="8" customFormat="1" ht="11.25">
      <c r="A236" s="7"/>
      <c r="C236" s="32"/>
      <c r="D236" s="11"/>
      <c r="E236" s="11"/>
      <c r="F236" s="11"/>
      <c r="G236" s="44"/>
      <c r="H236" s="29"/>
      <c r="I236" s="7"/>
      <c r="J236" s="11"/>
      <c r="K236" s="7"/>
      <c r="L236" s="7"/>
      <c r="M236" s="11"/>
      <c r="N236" s="7"/>
      <c r="O236" s="11"/>
      <c r="P236" s="7"/>
      <c r="Q236" s="11"/>
      <c r="R236" s="7"/>
      <c r="S236" s="7"/>
      <c r="T236" s="11"/>
      <c r="U236" s="7"/>
      <c r="V236" s="11"/>
      <c r="W236" s="7"/>
      <c r="X236" s="11"/>
      <c r="Y236" s="7"/>
      <c r="Z236" s="7"/>
      <c r="AA236" s="11"/>
      <c r="AB236" s="7"/>
      <c r="AC236" s="11"/>
      <c r="AD236" s="7"/>
      <c r="AE236" s="11"/>
      <c r="AF236" s="7"/>
      <c r="AG236" s="7"/>
      <c r="AH236" s="11"/>
      <c r="AI236" s="7"/>
      <c r="AJ236" s="11"/>
      <c r="AK236" s="7"/>
      <c r="AL236" s="11"/>
      <c r="AM236" s="7"/>
    </row>
    <row r="237" spans="1:39" s="8" customFormat="1" ht="11.25">
      <c r="A237" s="7"/>
      <c r="C237" s="32"/>
      <c r="D237" s="11"/>
      <c r="E237" s="11"/>
      <c r="F237" s="11"/>
      <c r="G237" s="44"/>
      <c r="H237" s="29"/>
      <c r="I237" s="7"/>
      <c r="J237" s="11"/>
      <c r="K237" s="7"/>
      <c r="L237" s="7"/>
      <c r="M237" s="11"/>
      <c r="N237" s="7"/>
      <c r="O237" s="11"/>
      <c r="P237" s="7"/>
      <c r="Q237" s="11"/>
      <c r="R237" s="7"/>
      <c r="S237" s="7"/>
      <c r="T237" s="11"/>
      <c r="U237" s="7"/>
      <c r="V237" s="11"/>
      <c r="W237" s="7"/>
      <c r="X237" s="11"/>
      <c r="Y237" s="7"/>
      <c r="Z237" s="7"/>
      <c r="AA237" s="11"/>
      <c r="AB237" s="7"/>
      <c r="AC237" s="11"/>
      <c r="AD237" s="7"/>
      <c r="AE237" s="11"/>
      <c r="AF237" s="7"/>
      <c r="AG237" s="7"/>
      <c r="AH237" s="11"/>
      <c r="AI237" s="7"/>
      <c r="AJ237" s="11"/>
      <c r="AK237" s="7"/>
      <c r="AL237" s="11"/>
      <c r="AM237" s="7"/>
    </row>
    <row r="238" spans="1:39" s="8" customFormat="1" ht="11.25">
      <c r="A238" s="7"/>
      <c r="C238" s="32"/>
      <c r="D238" s="11"/>
      <c r="E238" s="11"/>
      <c r="F238" s="11"/>
      <c r="G238" s="44"/>
      <c r="H238" s="29"/>
      <c r="I238" s="7"/>
      <c r="J238" s="11"/>
      <c r="K238" s="7"/>
      <c r="L238" s="7"/>
      <c r="M238" s="11"/>
      <c r="N238" s="7"/>
      <c r="O238" s="11"/>
      <c r="P238" s="7"/>
      <c r="Q238" s="11"/>
      <c r="R238" s="7"/>
      <c r="S238" s="7"/>
      <c r="T238" s="11"/>
      <c r="U238" s="7"/>
      <c r="V238" s="11"/>
      <c r="W238" s="7"/>
      <c r="X238" s="11"/>
      <c r="Y238" s="7"/>
      <c r="Z238" s="7"/>
      <c r="AA238" s="11"/>
      <c r="AB238" s="7"/>
      <c r="AC238" s="11"/>
      <c r="AD238" s="7"/>
      <c r="AE238" s="11"/>
      <c r="AF238" s="7"/>
      <c r="AG238" s="7"/>
      <c r="AH238" s="11"/>
      <c r="AI238" s="7"/>
      <c r="AJ238" s="11"/>
      <c r="AK238" s="7"/>
      <c r="AL238" s="11"/>
      <c r="AM238" s="7"/>
    </row>
    <row r="239" spans="1:39" s="8" customFormat="1" ht="11.25">
      <c r="A239" s="7"/>
      <c r="C239" s="32"/>
      <c r="D239" s="11"/>
      <c r="E239" s="11"/>
      <c r="F239" s="11"/>
      <c r="G239" s="44"/>
      <c r="H239" s="29"/>
      <c r="I239" s="7"/>
      <c r="J239" s="11"/>
      <c r="K239" s="7"/>
      <c r="L239" s="7"/>
      <c r="M239" s="11"/>
      <c r="N239" s="7"/>
      <c r="O239" s="11"/>
      <c r="P239" s="7"/>
      <c r="Q239" s="11"/>
      <c r="R239" s="7"/>
      <c r="S239" s="7"/>
      <c r="T239" s="11"/>
      <c r="U239" s="7"/>
      <c r="V239" s="11"/>
      <c r="W239" s="7"/>
      <c r="X239" s="11"/>
      <c r="Y239" s="7"/>
      <c r="Z239" s="7"/>
      <c r="AA239" s="11"/>
      <c r="AB239" s="7"/>
      <c r="AC239" s="11"/>
      <c r="AD239" s="7"/>
      <c r="AE239" s="11"/>
      <c r="AF239" s="7"/>
      <c r="AG239" s="7"/>
      <c r="AH239" s="11"/>
      <c r="AI239" s="7"/>
      <c r="AJ239" s="11"/>
      <c r="AK239" s="7"/>
      <c r="AL239" s="11"/>
      <c r="AM239" s="7"/>
    </row>
    <row r="240" spans="1:39" s="8" customFormat="1" ht="11.25">
      <c r="A240" s="7"/>
      <c r="C240" s="32"/>
      <c r="D240" s="11"/>
      <c r="E240" s="11"/>
      <c r="F240" s="11"/>
      <c r="G240" s="44"/>
      <c r="H240" s="29"/>
      <c r="I240" s="7"/>
      <c r="J240" s="11"/>
      <c r="K240" s="7"/>
      <c r="L240" s="7"/>
      <c r="M240" s="11"/>
      <c r="N240" s="7"/>
      <c r="O240" s="11"/>
      <c r="P240" s="7"/>
      <c r="Q240" s="11"/>
      <c r="R240" s="7"/>
      <c r="S240" s="7"/>
      <c r="T240" s="11"/>
      <c r="U240" s="7"/>
      <c r="V240" s="11"/>
      <c r="W240" s="7"/>
      <c r="X240" s="11"/>
      <c r="Y240" s="7"/>
      <c r="Z240" s="7"/>
      <c r="AA240" s="11"/>
      <c r="AB240" s="7"/>
      <c r="AC240" s="11"/>
      <c r="AD240" s="7"/>
      <c r="AE240" s="11"/>
      <c r="AF240" s="7"/>
      <c r="AG240" s="7"/>
      <c r="AH240" s="11"/>
      <c r="AI240" s="7"/>
      <c r="AJ240" s="11"/>
      <c r="AK240" s="7"/>
      <c r="AL240" s="11"/>
      <c r="AM240" s="7"/>
    </row>
    <row r="241" spans="1:39" ht="12.75">
      <c r="A241" s="7"/>
      <c r="C241" s="32"/>
      <c r="D241" s="11"/>
      <c r="E241" s="11"/>
      <c r="F241" s="11"/>
      <c r="H241" s="29"/>
      <c r="I241" s="7"/>
      <c r="J241" s="11"/>
      <c r="K241" s="7"/>
      <c r="M241" s="11"/>
      <c r="N241" s="7"/>
      <c r="O241" s="11"/>
      <c r="P241" s="7"/>
      <c r="Q241" s="11"/>
      <c r="R241" s="7"/>
      <c r="T241" s="11"/>
      <c r="U241" s="7"/>
      <c r="V241" s="11"/>
      <c r="W241" s="7"/>
      <c r="X241" s="11"/>
      <c r="Y241" s="7"/>
      <c r="AA241" s="11"/>
      <c r="AB241" s="7"/>
      <c r="AC241" s="11"/>
      <c r="AD241" s="7"/>
      <c r="AE241" s="11"/>
      <c r="AF241" s="7"/>
      <c r="AG241" s="8"/>
      <c r="AH241" s="11"/>
      <c r="AI241" s="7"/>
      <c r="AJ241" s="11"/>
      <c r="AK241" s="7"/>
      <c r="AL241" s="11"/>
      <c r="AM241" s="7"/>
    </row>
    <row r="242" spans="1:39" ht="12.75">
      <c r="A242" s="7"/>
      <c r="C242" s="32"/>
      <c r="D242" s="11"/>
      <c r="E242" s="11"/>
      <c r="F242" s="11"/>
      <c r="H242" s="29"/>
      <c r="I242" s="7"/>
      <c r="J242" s="11"/>
      <c r="K242" s="7"/>
      <c r="M242" s="11"/>
      <c r="N242" s="7"/>
      <c r="O242" s="11"/>
      <c r="P242" s="7"/>
      <c r="Q242" s="11"/>
      <c r="R242" s="7"/>
      <c r="T242" s="11"/>
      <c r="U242" s="7"/>
      <c r="V242" s="11"/>
      <c r="W242" s="7"/>
      <c r="X242" s="11"/>
      <c r="Y242" s="7"/>
      <c r="AA242" s="11"/>
      <c r="AB242" s="7"/>
      <c r="AC242" s="11"/>
      <c r="AD242" s="7"/>
      <c r="AE242" s="11"/>
      <c r="AF242" s="7"/>
      <c r="AG242" s="8"/>
      <c r="AH242" s="11"/>
      <c r="AI242" s="7"/>
      <c r="AJ242" s="11"/>
      <c r="AK242" s="7"/>
      <c r="AL242" s="11"/>
      <c r="AM242" s="7"/>
    </row>
    <row r="243" spans="1:39" ht="12.75">
      <c r="A243" s="7"/>
      <c r="C243" s="32"/>
      <c r="D243" s="11"/>
      <c r="E243" s="11"/>
      <c r="F243" s="11"/>
      <c r="H243" s="29"/>
      <c r="I243" s="7"/>
      <c r="J243" s="11"/>
      <c r="K243" s="7"/>
      <c r="M243" s="11"/>
      <c r="N243" s="7"/>
      <c r="O243" s="11"/>
      <c r="P243" s="7"/>
      <c r="Q243" s="11"/>
      <c r="R243" s="7"/>
      <c r="T243" s="11"/>
      <c r="U243" s="7"/>
      <c r="V243" s="11"/>
      <c r="W243" s="7"/>
      <c r="X243" s="11"/>
      <c r="Y243" s="7"/>
      <c r="AA243" s="11"/>
      <c r="AB243" s="7"/>
      <c r="AC243" s="11"/>
      <c r="AD243" s="7"/>
      <c r="AE243" s="11"/>
      <c r="AF243" s="7"/>
      <c r="AG243" s="8"/>
      <c r="AH243" s="11"/>
      <c r="AI243" s="7"/>
      <c r="AJ243" s="11"/>
      <c r="AK243" s="7"/>
      <c r="AL243" s="11"/>
      <c r="AM243" s="7"/>
    </row>
    <row r="244" spans="1:39" ht="12.75">
      <c r="A244" s="7"/>
      <c r="C244" s="32"/>
      <c r="D244" s="11"/>
      <c r="E244" s="11"/>
      <c r="F244" s="11"/>
      <c r="H244" s="29"/>
      <c r="I244" s="7"/>
      <c r="J244" s="11"/>
      <c r="K244" s="7"/>
      <c r="L244" s="7"/>
      <c r="M244" s="11"/>
      <c r="N244" s="7"/>
      <c r="O244" s="11"/>
      <c r="P244" s="7"/>
      <c r="Q244" s="11"/>
      <c r="R244" s="7"/>
      <c r="S244" s="7"/>
      <c r="T244" s="11"/>
      <c r="U244" s="7"/>
      <c r="V244" s="11"/>
      <c r="W244" s="7"/>
      <c r="X244" s="11"/>
      <c r="Y244" s="7"/>
      <c r="Z244" s="12"/>
      <c r="AA244" s="11"/>
      <c r="AB244" s="7"/>
      <c r="AC244" s="11"/>
      <c r="AD244" s="7"/>
      <c r="AE244" s="11"/>
      <c r="AF244" s="7"/>
      <c r="AG244" s="7"/>
      <c r="AH244" s="11"/>
      <c r="AI244" s="7"/>
      <c r="AJ244" s="11"/>
      <c r="AK244" s="7"/>
      <c r="AL244" s="11"/>
      <c r="AM244" s="7"/>
    </row>
    <row r="245" spans="1:39" ht="12.75">
      <c r="A245" s="7"/>
      <c r="C245" s="32"/>
      <c r="D245" s="11"/>
      <c r="E245" s="11"/>
      <c r="F245" s="11"/>
      <c r="H245" s="29"/>
      <c r="I245" s="7"/>
      <c r="J245" s="11"/>
      <c r="K245" s="7"/>
      <c r="L245" s="7"/>
      <c r="M245" s="11"/>
      <c r="N245" s="7"/>
      <c r="O245" s="11"/>
      <c r="P245" s="7"/>
      <c r="Q245" s="11"/>
      <c r="R245" s="7"/>
      <c r="S245" s="7"/>
      <c r="T245" s="11"/>
      <c r="U245" s="7"/>
      <c r="V245" s="11"/>
      <c r="W245" s="7"/>
      <c r="X245" s="11"/>
      <c r="Y245" s="7"/>
      <c r="Z245" s="12"/>
      <c r="AA245" s="11"/>
      <c r="AB245" s="7"/>
      <c r="AC245" s="11"/>
      <c r="AD245" s="7"/>
      <c r="AE245" s="11"/>
      <c r="AF245" s="7"/>
      <c r="AG245" s="7"/>
      <c r="AH245" s="11"/>
      <c r="AI245" s="7"/>
      <c r="AJ245" s="11"/>
      <c r="AK245" s="7"/>
      <c r="AL245" s="11"/>
      <c r="AM245" s="7"/>
    </row>
    <row r="246" spans="1:39" ht="12.75">
      <c r="A246" s="7"/>
      <c r="C246" s="32"/>
      <c r="D246" s="11"/>
      <c r="E246" s="11"/>
      <c r="F246" s="11"/>
      <c r="H246" s="29"/>
      <c r="I246" s="7"/>
      <c r="J246" s="11"/>
      <c r="K246" s="7"/>
      <c r="L246" s="7"/>
      <c r="M246" s="11"/>
      <c r="N246" s="7"/>
      <c r="O246" s="11"/>
      <c r="P246" s="7"/>
      <c r="Q246" s="11"/>
      <c r="R246" s="7"/>
      <c r="S246" s="7"/>
      <c r="T246" s="11"/>
      <c r="U246" s="7"/>
      <c r="V246" s="11"/>
      <c r="W246" s="7"/>
      <c r="X246" s="11"/>
      <c r="Y246" s="7"/>
      <c r="Z246" s="12"/>
      <c r="AA246" s="11"/>
      <c r="AB246" s="7"/>
      <c r="AC246" s="11"/>
      <c r="AD246" s="7"/>
      <c r="AE246" s="11"/>
      <c r="AF246" s="7"/>
      <c r="AG246" s="7"/>
      <c r="AH246" s="11"/>
      <c r="AI246" s="7"/>
      <c r="AJ246" s="11"/>
      <c r="AK246" s="7"/>
      <c r="AL246" s="11"/>
      <c r="AM246" s="7"/>
    </row>
    <row r="247" spans="1:39" ht="12.75">
      <c r="A247" s="7"/>
      <c r="C247" s="32"/>
      <c r="D247" s="11"/>
      <c r="E247" s="11"/>
      <c r="F247" s="11"/>
      <c r="H247" s="29"/>
      <c r="I247" s="7"/>
      <c r="J247" s="11"/>
      <c r="K247" s="7"/>
      <c r="L247" s="7"/>
      <c r="M247" s="11"/>
      <c r="N247" s="7"/>
      <c r="O247" s="11"/>
      <c r="P247" s="7"/>
      <c r="Q247" s="11"/>
      <c r="R247" s="7"/>
      <c r="S247" s="7"/>
      <c r="T247" s="11"/>
      <c r="U247" s="7"/>
      <c r="V247" s="11"/>
      <c r="W247" s="7"/>
      <c r="X247" s="11"/>
      <c r="Y247" s="7"/>
      <c r="Z247" s="12"/>
      <c r="AA247" s="11"/>
      <c r="AB247" s="7"/>
      <c r="AC247" s="11"/>
      <c r="AD247" s="7"/>
      <c r="AE247" s="11"/>
      <c r="AF247" s="7"/>
      <c r="AG247" s="7"/>
      <c r="AH247" s="11"/>
      <c r="AI247" s="7"/>
      <c r="AJ247" s="11"/>
      <c r="AK247" s="7"/>
      <c r="AL247" s="11"/>
      <c r="AM247" s="7"/>
    </row>
    <row r="248" spans="1:39" ht="12.75">
      <c r="A248" s="7"/>
      <c r="C248" s="32"/>
      <c r="D248" s="11"/>
      <c r="E248" s="11"/>
      <c r="F248" s="11"/>
      <c r="H248" s="29"/>
      <c r="I248" s="7"/>
      <c r="J248" s="11"/>
      <c r="K248" s="7"/>
      <c r="L248" s="7"/>
      <c r="M248" s="11"/>
      <c r="N248" s="7"/>
      <c r="O248" s="11"/>
      <c r="P248" s="7"/>
      <c r="Q248" s="11"/>
      <c r="R248" s="7"/>
      <c r="S248" s="7"/>
      <c r="T248" s="11"/>
      <c r="U248" s="7"/>
      <c r="V248" s="11"/>
      <c r="W248" s="7"/>
      <c r="X248" s="11"/>
      <c r="Y248" s="7"/>
      <c r="Z248" s="12"/>
      <c r="AA248" s="11"/>
      <c r="AB248" s="7"/>
      <c r="AC248" s="11"/>
      <c r="AD248" s="7"/>
      <c r="AE248" s="11"/>
      <c r="AF248" s="7"/>
      <c r="AG248" s="7"/>
      <c r="AH248" s="11"/>
      <c r="AI248" s="7"/>
      <c r="AJ248" s="11"/>
      <c r="AK248" s="7"/>
      <c r="AL248" s="11"/>
      <c r="AM248" s="7"/>
    </row>
    <row r="249" spans="1:39" ht="12.75">
      <c r="A249" s="7"/>
      <c r="C249" s="32"/>
      <c r="D249" s="11"/>
      <c r="E249" s="11"/>
      <c r="F249" s="11"/>
      <c r="H249" s="29"/>
      <c r="I249" s="7"/>
      <c r="J249" s="11"/>
      <c r="K249" s="7"/>
      <c r="L249" s="7"/>
      <c r="M249" s="11"/>
      <c r="N249" s="7"/>
      <c r="O249" s="11"/>
      <c r="P249" s="7"/>
      <c r="Q249" s="11"/>
      <c r="R249" s="7"/>
      <c r="S249" s="7"/>
      <c r="T249" s="11"/>
      <c r="U249" s="7"/>
      <c r="V249" s="11"/>
      <c r="W249" s="7"/>
      <c r="X249" s="11"/>
      <c r="Y249" s="7"/>
      <c r="Z249" s="12"/>
      <c r="AA249" s="11"/>
      <c r="AB249" s="7"/>
      <c r="AC249" s="11"/>
      <c r="AD249" s="7"/>
      <c r="AE249" s="11"/>
      <c r="AF249" s="7"/>
      <c r="AG249" s="7"/>
      <c r="AH249" s="11"/>
      <c r="AI249" s="7"/>
      <c r="AJ249" s="11"/>
      <c r="AK249" s="7"/>
      <c r="AL249" s="11"/>
      <c r="AM249" s="7"/>
    </row>
    <row r="250" spans="1:39" ht="12.75">
      <c r="A250" s="7"/>
      <c r="C250" s="32"/>
      <c r="D250" s="11"/>
      <c r="E250" s="11"/>
      <c r="F250" s="11"/>
      <c r="H250" s="29"/>
      <c r="I250" s="7"/>
      <c r="J250" s="11"/>
      <c r="K250" s="7"/>
      <c r="L250" s="7"/>
      <c r="M250" s="11"/>
      <c r="N250" s="7"/>
      <c r="O250" s="11"/>
      <c r="P250" s="7"/>
      <c r="Q250" s="11"/>
      <c r="R250" s="7"/>
      <c r="S250" s="7"/>
      <c r="T250" s="11"/>
      <c r="U250" s="7"/>
      <c r="V250" s="11"/>
      <c r="W250" s="7"/>
      <c r="X250" s="11"/>
      <c r="Y250" s="7"/>
      <c r="Z250" s="12"/>
      <c r="AA250" s="11"/>
      <c r="AB250" s="7"/>
      <c r="AC250" s="11"/>
      <c r="AD250" s="7"/>
      <c r="AE250" s="11"/>
      <c r="AF250" s="7"/>
      <c r="AG250" s="7"/>
      <c r="AH250" s="11"/>
      <c r="AI250" s="7"/>
      <c r="AJ250" s="11"/>
      <c r="AK250" s="7"/>
      <c r="AL250" s="11"/>
      <c r="AM250" s="7"/>
    </row>
    <row r="251" spans="1:39" ht="12" customHeight="1">
      <c r="A251" s="7"/>
      <c r="C251" s="32"/>
      <c r="D251" s="11"/>
      <c r="E251" s="11"/>
      <c r="F251" s="11"/>
      <c r="H251" s="29"/>
      <c r="I251" s="7"/>
      <c r="J251" s="11"/>
      <c r="K251" s="7"/>
      <c r="L251" s="7"/>
      <c r="M251" s="11"/>
      <c r="N251" s="7"/>
      <c r="O251" s="11"/>
      <c r="P251" s="7"/>
      <c r="Q251" s="11"/>
      <c r="R251" s="7"/>
      <c r="S251" s="7"/>
      <c r="T251" s="11"/>
      <c r="U251" s="7"/>
      <c r="V251" s="11"/>
      <c r="W251" s="7"/>
      <c r="X251" s="11"/>
      <c r="Y251" s="7"/>
      <c r="Z251" s="12"/>
      <c r="AA251" s="11"/>
      <c r="AB251" s="7"/>
      <c r="AC251" s="11"/>
      <c r="AD251" s="7"/>
      <c r="AE251" s="11"/>
      <c r="AF251" s="7"/>
      <c r="AG251" s="7"/>
      <c r="AH251" s="11"/>
      <c r="AI251" s="7"/>
      <c r="AJ251" s="11"/>
      <c r="AK251" s="7"/>
      <c r="AL251" s="11"/>
      <c r="AM251" s="7"/>
    </row>
    <row r="252" spans="1:39" ht="12" customHeight="1">
      <c r="A252" s="7"/>
      <c r="C252" s="32"/>
      <c r="D252" s="11"/>
      <c r="E252" s="11"/>
      <c r="F252" s="11"/>
      <c r="H252" s="29"/>
      <c r="I252" s="7"/>
      <c r="J252" s="11"/>
      <c r="K252" s="7"/>
      <c r="L252" s="7"/>
      <c r="M252" s="11"/>
      <c r="N252" s="7"/>
      <c r="O252" s="11"/>
      <c r="Q252" s="11"/>
      <c r="R252" s="7"/>
      <c r="S252" s="7"/>
      <c r="T252" s="11"/>
      <c r="U252" s="7"/>
      <c r="V252" s="11"/>
      <c r="W252" s="7"/>
      <c r="X252" s="11"/>
      <c r="Y252" s="7"/>
      <c r="Z252" s="12"/>
      <c r="AA252" s="11"/>
      <c r="AB252" s="7"/>
      <c r="AC252" s="11"/>
      <c r="AD252" s="7"/>
      <c r="AE252" s="11"/>
      <c r="AF252" s="7"/>
      <c r="AG252" s="7"/>
      <c r="AH252" s="11"/>
      <c r="AI252" s="7"/>
      <c r="AJ252" s="11"/>
      <c r="AK252" s="7"/>
      <c r="AL252" s="11"/>
      <c r="AM252" s="7"/>
    </row>
    <row r="253" spans="1:39" ht="12" customHeight="1">
      <c r="A253" s="7"/>
      <c r="C253" s="32"/>
      <c r="D253" s="11"/>
      <c r="E253" s="11"/>
      <c r="F253" s="11"/>
      <c r="H253" s="29"/>
      <c r="I253" s="7"/>
      <c r="J253" s="11"/>
      <c r="K253" s="7"/>
      <c r="L253" s="7"/>
      <c r="M253" s="11"/>
      <c r="N253" s="7"/>
      <c r="O253" s="11"/>
      <c r="P253" s="7"/>
      <c r="Q253" s="11"/>
      <c r="R253" s="7"/>
      <c r="S253" s="7"/>
      <c r="T253" s="11"/>
      <c r="U253" s="7"/>
      <c r="V253" s="11"/>
      <c r="W253" s="7"/>
      <c r="X253" s="11"/>
      <c r="Y253" s="7"/>
      <c r="Z253" s="12"/>
      <c r="AA253" s="11"/>
      <c r="AB253" s="7"/>
      <c r="AC253" s="11"/>
      <c r="AD253" s="7"/>
      <c r="AE253" s="11"/>
      <c r="AF253" s="7"/>
      <c r="AG253" s="7"/>
      <c r="AH253" s="11"/>
      <c r="AI253" s="7"/>
      <c r="AJ253" s="11"/>
      <c r="AK253" s="7"/>
      <c r="AL253" s="11"/>
      <c r="AM253" s="7"/>
    </row>
    <row r="254" spans="1:39" ht="12" customHeight="1">
      <c r="A254" s="7"/>
      <c r="C254" s="32"/>
      <c r="D254" s="11"/>
      <c r="E254" s="11"/>
      <c r="F254" s="11"/>
      <c r="H254" s="29"/>
      <c r="I254" s="7"/>
      <c r="J254" s="11"/>
      <c r="K254" s="7"/>
      <c r="L254" s="7"/>
      <c r="M254" s="11"/>
      <c r="N254" s="7"/>
      <c r="O254" s="11"/>
      <c r="P254" s="7"/>
      <c r="Q254" s="11"/>
      <c r="R254" s="7"/>
      <c r="S254" s="7"/>
      <c r="T254" s="11"/>
      <c r="U254" s="7"/>
      <c r="V254" s="11"/>
      <c r="W254" s="7"/>
      <c r="X254" s="11"/>
      <c r="Y254" s="7"/>
      <c r="Z254" s="12"/>
      <c r="AA254" s="11"/>
      <c r="AB254" s="7"/>
      <c r="AC254" s="11"/>
      <c r="AD254" s="7"/>
      <c r="AE254" s="11"/>
      <c r="AF254" s="7"/>
      <c r="AG254" s="7"/>
      <c r="AH254" s="11"/>
      <c r="AI254" s="7"/>
      <c r="AJ254" s="11"/>
      <c r="AK254" s="7"/>
      <c r="AL254" s="11"/>
      <c r="AM254" s="7"/>
    </row>
    <row r="255" spans="1:39" ht="12" customHeight="1">
      <c r="A255" s="7"/>
      <c r="C255" s="32"/>
      <c r="D255" s="11"/>
      <c r="E255" s="11"/>
      <c r="F255" s="11"/>
      <c r="H255" s="29"/>
      <c r="I255" s="7"/>
      <c r="J255" s="11"/>
      <c r="K255" s="7"/>
      <c r="L255" s="7"/>
      <c r="M255" s="11"/>
      <c r="N255" s="7"/>
      <c r="O255" s="11"/>
      <c r="P255" s="7"/>
      <c r="Q255" s="11"/>
      <c r="R255" s="7"/>
      <c r="S255" s="7"/>
      <c r="T255" s="11"/>
      <c r="U255" s="7"/>
      <c r="V255" s="11"/>
      <c r="W255" s="7"/>
      <c r="X255" s="11"/>
      <c r="Y255" s="7"/>
      <c r="Z255" s="12"/>
      <c r="AA255" s="11"/>
      <c r="AB255" s="7"/>
      <c r="AC255" s="11"/>
      <c r="AD255" s="7"/>
      <c r="AE255" s="11"/>
      <c r="AF255" s="7"/>
      <c r="AG255" s="7"/>
      <c r="AH255" s="11"/>
      <c r="AI255" s="7"/>
      <c r="AJ255" s="11"/>
      <c r="AK255" s="7"/>
      <c r="AL255" s="11"/>
      <c r="AM255" s="7"/>
    </row>
    <row r="256" spans="1:39" ht="12" customHeight="1">
      <c r="A256" s="7"/>
      <c r="C256" s="32"/>
      <c r="D256" s="11"/>
      <c r="E256" s="11"/>
      <c r="F256" s="11"/>
      <c r="H256" s="29"/>
      <c r="I256" s="7"/>
      <c r="J256" s="11"/>
      <c r="K256" s="7"/>
      <c r="L256" s="7"/>
      <c r="M256" s="11"/>
      <c r="N256" s="7"/>
      <c r="O256" s="11"/>
      <c r="P256" s="7"/>
      <c r="Q256" s="11"/>
      <c r="R256" s="7"/>
      <c r="S256" s="7"/>
      <c r="T256" s="11"/>
      <c r="U256" s="7"/>
      <c r="V256" s="11"/>
      <c r="W256" s="7"/>
      <c r="X256" s="11"/>
      <c r="Y256" s="7"/>
      <c r="Z256" s="12"/>
      <c r="AA256" s="11"/>
      <c r="AB256" s="7"/>
      <c r="AC256" s="11"/>
      <c r="AD256" s="7"/>
      <c r="AE256" s="11"/>
      <c r="AF256" s="7"/>
      <c r="AG256" s="7"/>
      <c r="AH256" s="11"/>
      <c r="AI256" s="7"/>
      <c r="AJ256" s="11"/>
      <c r="AK256" s="7"/>
      <c r="AL256" s="11"/>
      <c r="AM256" s="7"/>
    </row>
    <row r="257" spans="1:39" ht="12" customHeight="1">
      <c r="A257" s="7"/>
      <c r="C257" s="32"/>
      <c r="D257" s="11"/>
      <c r="E257" s="11"/>
      <c r="F257" s="11"/>
      <c r="H257" s="29"/>
      <c r="I257" s="7"/>
      <c r="J257" s="11"/>
      <c r="K257" s="7"/>
      <c r="L257" s="7"/>
      <c r="M257" s="11"/>
      <c r="N257" s="7"/>
      <c r="O257" s="11"/>
      <c r="P257" s="7"/>
      <c r="Q257" s="11"/>
      <c r="R257" s="7"/>
      <c r="S257" s="7"/>
      <c r="T257" s="11"/>
      <c r="U257" s="7"/>
      <c r="V257" s="11"/>
      <c r="W257" s="7"/>
      <c r="X257" s="11"/>
      <c r="Y257" s="7"/>
      <c r="Z257" s="12"/>
      <c r="AA257" s="11"/>
      <c r="AB257" s="7"/>
      <c r="AC257" s="11"/>
      <c r="AD257" s="7"/>
      <c r="AE257" s="11"/>
      <c r="AF257" s="7"/>
      <c r="AG257" s="7"/>
      <c r="AH257" s="11"/>
      <c r="AI257" s="7"/>
      <c r="AJ257" s="11"/>
      <c r="AK257" s="7"/>
      <c r="AL257" s="11"/>
      <c r="AM257" s="7"/>
    </row>
    <row r="258" spans="1:39" ht="12" customHeight="1">
      <c r="A258" s="7"/>
      <c r="C258" s="32"/>
      <c r="D258" s="11"/>
      <c r="E258" s="11"/>
      <c r="F258" s="11"/>
      <c r="H258" s="29"/>
      <c r="I258" s="7"/>
      <c r="J258" s="11"/>
      <c r="K258" s="7"/>
      <c r="L258" s="7"/>
      <c r="M258" s="11"/>
      <c r="N258" s="7"/>
      <c r="O258" s="11"/>
      <c r="P258" s="7"/>
      <c r="Q258" s="11"/>
      <c r="R258" s="7"/>
      <c r="S258" s="7"/>
      <c r="T258" s="11"/>
      <c r="U258" s="7"/>
      <c r="V258" s="11"/>
      <c r="W258" s="7"/>
      <c r="X258" s="11"/>
      <c r="Y258" s="7"/>
      <c r="Z258" s="12"/>
      <c r="AA258" s="11"/>
      <c r="AB258" s="7"/>
      <c r="AC258" s="11"/>
      <c r="AD258" s="7"/>
      <c r="AE258" s="11"/>
      <c r="AF258" s="7"/>
      <c r="AG258" s="7"/>
      <c r="AH258" s="11"/>
      <c r="AI258" s="7"/>
      <c r="AJ258" s="11"/>
      <c r="AK258" s="7"/>
      <c r="AL258" s="11"/>
      <c r="AM258" s="7"/>
    </row>
    <row r="259" spans="1:39" ht="12" customHeight="1">
      <c r="A259" s="7"/>
      <c r="C259" s="32"/>
      <c r="D259" s="11"/>
      <c r="E259" s="11"/>
      <c r="F259" s="11"/>
      <c r="H259" s="29"/>
      <c r="I259" s="7"/>
      <c r="J259" s="11"/>
      <c r="K259" s="7"/>
      <c r="L259" s="7"/>
      <c r="M259" s="11"/>
      <c r="N259" s="7"/>
      <c r="O259" s="11"/>
      <c r="P259" s="7"/>
      <c r="Q259" s="11"/>
      <c r="R259" s="7"/>
      <c r="S259" s="7"/>
      <c r="T259" s="11"/>
      <c r="U259" s="7"/>
      <c r="V259" s="11"/>
      <c r="W259" s="7"/>
      <c r="X259" s="11"/>
      <c r="Y259" s="7"/>
      <c r="Z259" s="12"/>
      <c r="AA259" s="11"/>
      <c r="AB259" s="7"/>
      <c r="AC259" s="11"/>
      <c r="AD259" s="7"/>
      <c r="AE259" s="11"/>
      <c r="AF259" s="7"/>
      <c r="AG259" s="7"/>
      <c r="AH259" s="11"/>
      <c r="AI259" s="7"/>
      <c r="AJ259" s="11"/>
      <c r="AK259" s="7"/>
      <c r="AL259" s="11"/>
      <c r="AM259" s="7"/>
    </row>
    <row r="260" spans="1:39" s="15" customFormat="1" ht="12.75">
      <c r="A260" s="7"/>
      <c r="C260" s="32"/>
      <c r="D260" s="11"/>
      <c r="E260" s="11"/>
      <c r="F260" s="11"/>
      <c r="G260" s="44"/>
      <c r="H260" s="29"/>
      <c r="I260" s="7"/>
      <c r="J260" s="11"/>
      <c r="K260" s="7"/>
      <c r="L260" s="14"/>
      <c r="M260" s="11"/>
      <c r="N260" s="7"/>
      <c r="O260" s="11"/>
      <c r="P260" s="7"/>
      <c r="Q260" s="11"/>
      <c r="R260" s="7"/>
      <c r="S260" s="14"/>
      <c r="T260" s="11"/>
      <c r="U260" s="7"/>
      <c r="V260" s="11"/>
      <c r="W260" s="7"/>
      <c r="X260" s="11"/>
      <c r="Y260" s="7"/>
      <c r="Z260" s="14"/>
      <c r="AA260" s="11"/>
      <c r="AB260" s="7"/>
      <c r="AC260" s="11"/>
      <c r="AD260" s="7"/>
      <c r="AE260" s="11"/>
      <c r="AF260" s="7"/>
      <c r="AG260" s="14"/>
      <c r="AH260" s="11"/>
      <c r="AI260" s="7"/>
      <c r="AJ260" s="11"/>
      <c r="AK260" s="7"/>
      <c r="AL260" s="11"/>
      <c r="AM260" s="7"/>
    </row>
    <row r="261" spans="1:39" ht="12.75">
      <c r="A261" s="7"/>
      <c r="C261" s="32"/>
      <c r="D261" s="11"/>
      <c r="E261" s="11"/>
      <c r="F261" s="11"/>
      <c r="H261" s="29"/>
      <c r="I261" s="7"/>
      <c r="J261" s="11"/>
      <c r="K261" s="7"/>
      <c r="M261" s="11"/>
      <c r="N261" s="7"/>
      <c r="O261" s="11"/>
      <c r="P261" s="7"/>
      <c r="Q261" s="11"/>
      <c r="R261" s="7"/>
      <c r="T261" s="11"/>
      <c r="U261" s="7"/>
      <c r="V261" s="11"/>
      <c r="W261" s="7"/>
      <c r="X261" s="11"/>
      <c r="Y261" s="7"/>
      <c r="AA261" s="11"/>
      <c r="AB261" s="7"/>
      <c r="AC261" s="11"/>
      <c r="AD261" s="7"/>
      <c r="AE261" s="11"/>
      <c r="AF261" s="7"/>
      <c r="AG261" s="8"/>
      <c r="AH261" s="11"/>
      <c r="AI261" s="7"/>
      <c r="AJ261" s="11"/>
      <c r="AK261" s="7"/>
      <c r="AL261" s="11"/>
      <c r="AM261" s="7"/>
    </row>
    <row r="262" spans="1:39" ht="12.75">
      <c r="A262" s="7"/>
      <c r="C262" s="32"/>
      <c r="D262" s="11"/>
      <c r="E262" s="11"/>
      <c r="F262" s="11"/>
      <c r="H262" s="29"/>
      <c r="I262" s="7"/>
      <c r="J262" s="11"/>
      <c r="K262" s="7"/>
      <c r="M262" s="11"/>
      <c r="N262" s="7"/>
      <c r="O262" s="11"/>
      <c r="P262" s="7"/>
      <c r="Q262" s="11"/>
      <c r="R262" s="7"/>
      <c r="T262" s="11"/>
      <c r="U262" s="7"/>
      <c r="V262" s="11"/>
      <c r="W262" s="7"/>
      <c r="X262" s="11"/>
      <c r="Y262" s="7"/>
      <c r="AA262" s="11"/>
      <c r="AB262" s="7"/>
      <c r="AC262" s="11"/>
      <c r="AD262" s="7"/>
      <c r="AE262" s="11"/>
      <c r="AF262" s="7"/>
      <c r="AG262" s="8"/>
      <c r="AH262" s="11"/>
      <c r="AI262" s="7"/>
      <c r="AJ262" s="11"/>
      <c r="AK262" s="7"/>
      <c r="AL262" s="11"/>
      <c r="AM262" s="7"/>
    </row>
    <row r="263" spans="1:39" ht="12.75">
      <c r="A263" s="7"/>
      <c r="C263" s="32"/>
      <c r="D263" s="11"/>
      <c r="E263" s="11"/>
      <c r="F263" s="11"/>
      <c r="H263" s="29"/>
      <c r="I263" s="7"/>
      <c r="J263" s="11"/>
      <c r="K263" s="7"/>
      <c r="M263" s="11"/>
      <c r="N263" s="7"/>
      <c r="O263" s="11"/>
      <c r="P263" s="7"/>
      <c r="Q263" s="11"/>
      <c r="R263" s="7"/>
      <c r="T263" s="11"/>
      <c r="U263" s="7"/>
      <c r="V263" s="11"/>
      <c r="W263" s="7"/>
      <c r="X263" s="11"/>
      <c r="Y263" s="7"/>
      <c r="AA263" s="11"/>
      <c r="AB263" s="7"/>
      <c r="AC263" s="11"/>
      <c r="AD263" s="7"/>
      <c r="AE263" s="11"/>
      <c r="AF263" s="7"/>
      <c r="AG263" s="8"/>
      <c r="AH263" s="11"/>
      <c r="AI263" s="7"/>
      <c r="AJ263" s="11"/>
      <c r="AK263" s="7"/>
      <c r="AL263" s="11"/>
      <c r="AM263" s="7"/>
    </row>
    <row r="264" spans="1:39" ht="12.75">
      <c r="A264" s="7"/>
      <c r="C264" s="32"/>
      <c r="D264" s="11"/>
      <c r="E264" s="11"/>
      <c r="F264" s="11"/>
      <c r="H264" s="29"/>
      <c r="I264" s="7"/>
      <c r="J264" s="11"/>
      <c r="K264" s="7"/>
      <c r="M264" s="11"/>
      <c r="N264" s="7"/>
      <c r="O264" s="11"/>
      <c r="P264" s="7"/>
      <c r="Q264" s="11"/>
      <c r="R264" s="7"/>
      <c r="T264" s="11"/>
      <c r="U264" s="7"/>
      <c r="V264" s="11"/>
      <c r="W264" s="7"/>
      <c r="X264" s="11"/>
      <c r="Y264" s="7"/>
      <c r="AA264" s="11"/>
      <c r="AB264" s="7"/>
      <c r="AC264" s="11"/>
      <c r="AD264" s="7"/>
      <c r="AE264" s="11"/>
      <c r="AF264" s="7"/>
      <c r="AG264" s="8"/>
      <c r="AH264" s="11"/>
      <c r="AI264" s="7"/>
      <c r="AJ264" s="11"/>
      <c r="AK264" s="7"/>
      <c r="AL264" s="11"/>
      <c r="AM264" s="7"/>
    </row>
    <row r="265" spans="1:39" ht="12.75">
      <c r="A265" s="7"/>
      <c r="C265" s="32"/>
      <c r="D265" s="11"/>
      <c r="E265" s="11"/>
      <c r="F265" s="11"/>
      <c r="H265" s="29"/>
      <c r="I265" s="7"/>
      <c r="J265" s="11"/>
      <c r="K265" s="7"/>
      <c r="M265" s="11"/>
      <c r="N265" s="7"/>
      <c r="O265" s="11"/>
      <c r="P265" s="7"/>
      <c r="Q265" s="11"/>
      <c r="R265" s="7"/>
      <c r="T265" s="11"/>
      <c r="U265" s="7"/>
      <c r="V265" s="11"/>
      <c r="W265" s="7"/>
      <c r="X265" s="11"/>
      <c r="Y265" s="7"/>
      <c r="AA265" s="11"/>
      <c r="AB265" s="7"/>
      <c r="AC265" s="11"/>
      <c r="AD265" s="7"/>
      <c r="AE265" s="11"/>
      <c r="AF265" s="7"/>
      <c r="AG265" s="8"/>
      <c r="AH265" s="11"/>
      <c r="AI265" s="7"/>
      <c r="AJ265" s="11"/>
      <c r="AK265" s="7"/>
      <c r="AL265" s="11"/>
      <c r="AM265" s="7"/>
    </row>
    <row r="266" spans="1:39" ht="12.75">
      <c r="A266" s="7"/>
      <c r="C266" s="32"/>
      <c r="D266" s="11"/>
      <c r="E266" s="11"/>
      <c r="F266" s="11"/>
      <c r="H266" s="29"/>
      <c r="I266" s="7"/>
      <c r="J266" s="11"/>
      <c r="K266" s="7"/>
      <c r="M266" s="11"/>
      <c r="N266" s="7"/>
      <c r="O266" s="11"/>
      <c r="P266" s="7"/>
      <c r="Q266" s="11"/>
      <c r="R266" s="7"/>
      <c r="T266" s="11"/>
      <c r="U266" s="7"/>
      <c r="V266" s="11"/>
      <c r="W266" s="7"/>
      <c r="X266" s="11"/>
      <c r="Y266" s="7"/>
      <c r="AA266" s="11"/>
      <c r="AB266" s="7"/>
      <c r="AC266" s="11"/>
      <c r="AD266" s="7"/>
      <c r="AE266" s="11"/>
      <c r="AF266" s="7"/>
      <c r="AG266" s="8"/>
      <c r="AH266" s="11"/>
      <c r="AI266" s="7"/>
      <c r="AJ266" s="11"/>
      <c r="AK266" s="7"/>
      <c r="AL266" s="11"/>
      <c r="AM266" s="7"/>
    </row>
    <row r="267" spans="1:39" ht="12.75">
      <c r="A267" s="7"/>
      <c r="C267" s="32"/>
      <c r="D267" s="11"/>
      <c r="E267" s="11"/>
      <c r="F267" s="11"/>
      <c r="H267" s="29"/>
      <c r="I267" s="7"/>
      <c r="J267" s="11"/>
      <c r="K267" s="7"/>
      <c r="M267" s="11"/>
      <c r="N267" s="7"/>
      <c r="O267" s="11"/>
      <c r="P267" s="7"/>
      <c r="Q267" s="11"/>
      <c r="R267" s="7"/>
      <c r="T267" s="11"/>
      <c r="U267" s="7"/>
      <c r="V267" s="11"/>
      <c r="W267" s="7"/>
      <c r="X267" s="11"/>
      <c r="Y267" s="7"/>
      <c r="AA267" s="11"/>
      <c r="AB267" s="7"/>
      <c r="AC267" s="11"/>
      <c r="AD267" s="7"/>
      <c r="AE267" s="11"/>
      <c r="AF267" s="7"/>
      <c r="AG267" s="8"/>
      <c r="AH267" s="11"/>
      <c r="AI267" s="7"/>
      <c r="AJ267" s="11"/>
      <c r="AK267" s="7"/>
      <c r="AL267" s="11"/>
      <c r="AM267" s="7"/>
    </row>
    <row r="268" spans="1:39" ht="12.75">
      <c r="A268" s="7"/>
      <c r="C268" s="32"/>
      <c r="D268" s="11"/>
      <c r="E268" s="11"/>
      <c r="F268" s="11"/>
      <c r="H268" s="29"/>
      <c r="I268" s="7"/>
      <c r="J268" s="11"/>
      <c r="K268" s="7"/>
      <c r="M268" s="11"/>
      <c r="N268" s="7"/>
      <c r="O268" s="11"/>
      <c r="P268" s="7"/>
      <c r="Q268" s="11"/>
      <c r="R268" s="7"/>
      <c r="T268" s="11"/>
      <c r="U268" s="7"/>
      <c r="V268" s="11"/>
      <c r="W268" s="7"/>
      <c r="X268" s="11"/>
      <c r="Y268" s="7"/>
      <c r="AA268" s="11"/>
      <c r="AB268" s="7"/>
      <c r="AC268" s="11"/>
      <c r="AD268" s="7"/>
      <c r="AE268" s="11"/>
      <c r="AF268" s="7"/>
      <c r="AG268" s="8"/>
      <c r="AH268" s="11"/>
      <c r="AI268" s="7"/>
      <c r="AJ268" s="11"/>
      <c r="AK268" s="7"/>
      <c r="AL268" s="11"/>
      <c r="AM268" s="7"/>
    </row>
    <row r="269" spans="1:39" ht="12.75">
      <c r="A269" s="7"/>
      <c r="C269" s="32"/>
      <c r="D269" s="11"/>
      <c r="E269" s="11"/>
      <c r="F269" s="11"/>
      <c r="H269" s="29"/>
      <c r="I269" s="7"/>
      <c r="J269" s="11"/>
      <c r="K269" s="7"/>
      <c r="M269" s="11"/>
      <c r="N269" s="7"/>
      <c r="O269" s="11"/>
      <c r="P269" s="7"/>
      <c r="Q269" s="11"/>
      <c r="R269" s="7"/>
      <c r="T269" s="11"/>
      <c r="U269" s="7"/>
      <c r="V269" s="11"/>
      <c r="W269" s="7"/>
      <c r="X269" s="11"/>
      <c r="Y269" s="7"/>
      <c r="AA269" s="11"/>
      <c r="AB269" s="7"/>
      <c r="AC269" s="11"/>
      <c r="AD269" s="7"/>
      <c r="AE269" s="11"/>
      <c r="AF269" s="7"/>
      <c r="AG269" s="8"/>
      <c r="AH269" s="11"/>
      <c r="AI269" s="7"/>
      <c r="AJ269" s="11"/>
      <c r="AK269" s="7"/>
      <c r="AL269" s="11"/>
      <c r="AM269" s="7"/>
    </row>
    <row r="270" spans="1:39" ht="12.75">
      <c r="A270" s="7"/>
      <c r="C270" s="32"/>
      <c r="D270" s="11"/>
      <c r="E270" s="11"/>
      <c r="F270" s="11"/>
      <c r="H270" s="29"/>
      <c r="I270" s="7"/>
      <c r="J270" s="11"/>
      <c r="K270" s="7"/>
      <c r="M270" s="11"/>
      <c r="N270" s="7"/>
      <c r="O270" s="11"/>
      <c r="P270" s="7"/>
      <c r="Q270" s="11"/>
      <c r="R270" s="7"/>
      <c r="T270" s="11"/>
      <c r="U270" s="7"/>
      <c r="V270" s="11"/>
      <c r="W270" s="7"/>
      <c r="X270" s="11"/>
      <c r="Y270" s="7"/>
      <c r="AA270" s="11"/>
      <c r="AB270" s="7"/>
      <c r="AC270" s="11"/>
      <c r="AD270" s="7"/>
      <c r="AE270" s="11"/>
      <c r="AF270" s="7"/>
      <c r="AG270" s="8"/>
      <c r="AH270" s="11"/>
      <c r="AI270" s="7"/>
      <c r="AJ270" s="11"/>
      <c r="AK270" s="7"/>
      <c r="AL270" s="11"/>
      <c r="AM270" s="7"/>
    </row>
    <row r="271" spans="1:39" ht="12.75">
      <c r="A271" s="7"/>
      <c r="C271" s="32"/>
      <c r="D271" s="11"/>
      <c r="E271" s="11"/>
      <c r="F271" s="11"/>
      <c r="H271" s="29"/>
      <c r="I271" s="7"/>
      <c r="J271" s="11"/>
      <c r="K271" s="7"/>
      <c r="M271" s="11"/>
      <c r="N271" s="7"/>
      <c r="O271" s="11"/>
      <c r="P271" s="7"/>
      <c r="Q271" s="11"/>
      <c r="R271" s="7"/>
      <c r="T271" s="11"/>
      <c r="U271" s="7"/>
      <c r="V271" s="11"/>
      <c r="W271" s="7"/>
      <c r="X271" s="11"/>
      <c r="Y271" s="7"/>
      <c r="AA271" s="11"/>
      <c r="AB271" s="7"/>
      <c r="AC271" s="11"/>
      <c r="AD271" s="7"/>
      <c r="AE271" s="11"/>
      <c r="AF271" s="7"/>
      <c r="AG271" s="8"/>
      <c r="AH271" s="11"/>
      <c r="AI271" s="7"/>
      <c r="AJ271" s="11"/>
      <c r="AK271" s="7"/>
      <c r="AL271" s="11"/>
      <c r="AM271" s="7"/>
    </row>
    <row r="272" spans="1:39" ht="12.75">
      <c r="A272" s="7"/>
      <c r="C272" s="32"/>
      <c r="D272" s="11"/>
      <c r="E272" s="11"/>
      <c r="F272" s="11"/>
      <c r="H272" s="29"/>
      <c r="I272" s="7"/>
      <c r="J272" s="11"/>
      <c r="K272" s="7"/>
      <c r="M272" s="11"/>
      <c r="N272" s="7"/>
      <c r="O272" s="11"/>
      <c r="P272" s="7"/>
      <c r="Q272" s="11"/>
      <c r="R272" s="7"/>
      <c r="T272" s="11"/>
      <c r="U272" s="7"/>
      <c r="V272" s="11"/>
      <c r="W272" s="7"/>
      <c r="X272" s="11"/>
      <c r="Y272" s="7"/>
      <c r="AA272" s="11"/>
      <c r="AB272" s="7"/>
      <c r="AC272" s="11"/>
      <c r="AD272" s="7"/>
      <c r="AE272" s="11"/>
      <c r="AF272" s="7"/>
      <c r="AG272" s="8"/>
      <c r="AH272" s="11"/>
      <c r="AI272" s="7"/>
      <c r="AJ272" s="11"/>
      <c r="AK272" s="7"/>
      <c r="AL272" s="11"/>
      <c r="AM272" s="7"/>
    </row>
    <row r="273" spans="1:39" ht="12.75">
      <c r="A273" s="7"/>
      <c r="C273" s="32"/>
      <c r="D273" s="11"/>
      <c r="E273" s="11"/>
      <c r="F273" s="11"/>
      <c r="G273" s="46"/>
      <c r="H273" s="29"/>
      <c r="I273" s="16"/>
      <c r="J273" s="11"/>
      <c r="K273" s="16"/>
      <c r="M273" s="11"/>
      <c r="N273" s="16"/>
      <c r="O273" s="11"/>
      <c r="P273" s="16"/>
      <c r="Q273" s="11"/>
      <c r="R273" s="16"/>
      <c r="T273" s="11"/>
      <c r="U273" s="16"/>
      <c r="V273" s="11"/>
      <c r="W273" s="16"/>
      <c r="X273" s="11"/>
      <c r="Y273" s="16"/>
      <c r="AA273" s="11"/>
      <c r="AB273" s="16"/>
      <c r="AC273" s="11"/>
      <c r="AD273" s="16"/>
      <c r="AE273" s="11"/>
      <c r="AF273" s="16"/>
      <c r="AG273" s="8"/>
      <c r="AH273" s="11"/>
      <c r="AI273" s="16"/>
      <c r="AJ273" s="11"/>
      <c r="AK273" s="16"/>
      <c r="AL273" s="11"/>
      <c r="AM273" s="16"/>
    </row>
    <row r="274" spans="1:39" ht="12.75">
      <c r="A274" s="7"/>
      <c r="C274" s="32"/>
      <c r="D274" s="11"/>
      <c r="E274" s="11"/>
      <c r="F274" s="11"/>
      <c r="G274" s="46"/>
      <c r="H274" s="29"/>
      <c r="I274" s="16"/>
      <c r="J274" s="11"/>
      <c r="K274" s="16"/>
      <c r="M274" s="11"/>
      <c r="N274" s="16"/>
      <c r="O274" s="11"/>
      <c r="P274" s="16"/>
      <c r="Q274" s="11"/>
      <c r="R274" s="16"/>
      <c r="T274" s="11"/>
      <c r="U274" s="16"/>
      <c r="V274" s="11"/>
      <c r="W274" s="16"/>
      <c r="X274" s="11"/>
      <c r="Y274" s="16"/>
      <c r="AA274" s="11"/>
      <c r="AB274" s="16"/>
      <c r="AC274" s="11"/>
      <c r="AD274" s="16"/>
      <c r="AE274" s="11"/>
      <c r="AF274" s="16"/>
      <c r="AG274" s="8"/>
      <c r="AH274" s="11"/>
      <c r="AI274" s="16"/>
      <c r="AJ274" s="11"/>
      <c r="AK274" s="16"/>
      <c r="AL274" s="11"/>
      <c r="AM274" s="16"/>
    </row>
    <row r="275" spans="1:39" ht="12.75">
      <c r="A275" s="7"/>
      <c r="C275" s="32"/>
      <c r="D275" s="11"/>
      <c r="E275" s="11"/>
      <c r="F275" s="11"/>
      <c r="G275" s="46"/>
      <c r="H275" s="29"/>
      <c r="I275" s="16"/>
      <c r="J275" s="11"/>
      <c r="K275" s="16"/>
      <c r="M275" s="11"/>
      <c r="N275" s="16"/>
      <c r="O275" s="11"/>
      <c r="P275" s="16"/>
      <c r="Q275" s="11"/>
      <c r="R275" s="16"/>
      <c r="T275" s="11"/>
      <c r="U275" s="16"/>
      <c r="V275" s="11"/>
      <c r="W275" s="16"/>
      <c r="X275" s="11"/>
      <c r="Y275" s="16"/>
      <c r="AA275" s="11"/>
      <c r="AB275" s="16"/>
      <c r="AC275" s="11"/>
      <c r="AD275" s="16"/>
      <c r="AE275" s="11"/>
      <c r="AF275" s="16"/>
      <c r="AG275" s="8"/>
      <c r="AH275" s="11"/>
      <c r="AI275" s="16"/>
      <c r="AJ275" s="11"/>
      <c r="AK275" s="16"/>
      <c r="AL275" s="11"/>
      <c r="AM275" s="16"/>
    </row>
    <row r="276" spans="1:39" ht="12.75">
      <c r="A276" s="7"/>
      <c r="C276" s="32"/>
      <c r="D276" s="11"/>
      <c r="E276" s="11"/>
      <c r="F276" s="11"/>
      <c r="G276" s="46"/>
      <c r="H276" s="29"/>
      <c r="I276" s="16"/>
      <c r="J276" s="11"/>
      <c r="K276" s="16"/>
      <c r="M276" s="11"/>
      <c r="N276" s="16"/>
      <c r="O276" s="11"/>
      <c r="P276" s="16"/>
      <c r="Q276" s="11"/>
      <c r="R276" s="16"/>
      <c r="T276" s="11"/>
      <c r="U276" s="16"/>
      <c r="V276" s="11"/>
      <c r="W276" s="16"/>
      <c r="X276" s="11"/>
      <c r="Y276" s="16"/>
      <c r="AA276" s="11"/>
      <c r="AB276" s="16"/>
      <c r="AC276" s="11"/>
      <c r="AD276" s="16"/>
      <c r="AE276" s="11"/>
      <c r="AF276" s="16"/>
      <c r="AH276" s="11"/>
      <c r="AI276" s="16"/>
      <c r="AJ276" s="11"/>
      <c r="AK276" s="16"/>
      <c r="AL276" s="11"/>
      <c r="AM276" s="16"/>
    </row>
    <row r="277" spans="1:39" ht="12.75">
      <c r="A277" s="7"/>
      <c r="C277" s="32"/>
      <c r="D277" s="11"/>
      <c r="E277" s="11"/>
      <c r="F277" s="11"/>
      <c r="G277" s="46"/>
      <c r="H277" s="29"/>
      <c r="I277" s="16"/>
      <c r="J277" s="11"/>
      <c r="K277" s="16"/>
      <c r="M277" s="11"/>
      <c r="N277" s="16"/>
      <c r="O277" s="11"/>
      <c r="P277" s="16"/>
      <c r="Q277" s="11"/>
      <c r="R277" s="16"/>
      <c r="T277" s="11"/>
      <c r="U277" s="16"/>
      <c r="V277" s="11"/>
      <c r="W277" s="16"/>
      <c r="X277" s="11"/>
      <c r="Y277" s="16"/>
      <c r="AA277" s="11"/>
      <c r="AB277" s="16"/>
      <c r="AC277" s="11"/>
      <c r="AD277" s="16"/>
      <c r="AE277" s="11"/>
      <c r="AF277" s="16"/>
      <c r="AH277" s="11"/>
      <c r="AI277" s="16"/>
      <c r="AJ277" s="11"/>
      <c r="AK277" s="16"/>
      <c r="AL277" s="11"/>
      <c r="AM277" s="16"/>
    </row>
    <row r="278" spans="1:39" ht="12.75">
      <c r="A278" s="7"/>
      <c r="C278" s="32"/>
      <c r="D278" s="11"/>
      <c r="E278" s="11"/>
      <c r="F278" s="11"/>
      <c r="G278" s="46"/>
      <c r="H278" s="29"/>
      <c r="I278" s="16"/>
      <c r="J278" s="11"/>
      <c r="K278" s="16"/>
      <c r="M278" s="11"/>
      <c r="N278" s="16"/>
      <c r="O278" s="11"/>
      <c r="P278" s="16"/>
      <c r="Q278" s="11"/>
      <c r="R278" s="16"/>
      <c r="U278" s="16"/>
      <c r="V278" s="11"/>
      <c r="W278" s="16"/>
      <c r="X278" s="11"/>
      <c r="Y278" s="16"/>
      <c r="AA278" s="11"/>
      <c r="AB278" s="16"/>
      <c r="AC278" s="11"/>
      <c r="AD278" s="16"/>
      <c r="AE278" s="11"/>
      <c r="AF278" s="16"/>
      <c r="AH278" s="11"/>
      <c r="AI278" s="16"/>
      <c r="AJ278" s="11"/>
      <c r="AK278" s="16"/>
      <c r="AL278" s="11"/>
      <c r="AM278" s="16"/>
    </row>
    <row r="281" spans="3:16" ht="12.75">
      <c r="C281" s="32"/>
      <c r="M281" s="12"/>
      <c r="N281" s="12"/>
      <c r="P281" s="12"/>
    </row>
    <row r="282" spans="13:14" ht="12.75">
      <c r="M282" s="12"/>
      <c r="N282" s="12"/>
    </row>
    <row r="283" spans="1:16" ht="12.75">
      <c r="A283" s="12"/>
      <c r="M283" s="12"/>
      <c r="N283" s="12"/>
      <c r="P283" s="12"/>
    </row>
    <row r="284" spans="1:14" ht="12.75">
      <c r="A284" s="18"/>
      <c r="N284" s="18"/>
    </row>
    <row r="285" ht="12.75">
      <c r="N285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5"/>
  <sheetViews>
    <sheetView workbookViewId="0" topLeftCell="A1">
      <selection activeCell="A1" sqref="A1"/>
    </sheetView>
  </sheetViews>
  <sheetFormatPr defaultColWidth="9.140625" defaultRowHeight="12.75"/>
  <cols>
    <col min="3" max="3" width="14.8515625" style="0" customWidth="1"/>
    <col min="4" max="4" width="19.00390625" style="1" customWidth="1"/>
  </cols>
  <sheetData>
    <row r="1" ht="12.75">
      <c r="A1" s="1" t="s">
        <v>24</v>
      </c>
    </row>
    <row r="2" spans="3:4" ht="12.75">
      <c r="C2" s="41" t="s">
        <v>21</v>
      </c>
      <c r="D2" s="39" t="s">
        <v>18</v>
      </c>
    </row>
    <row r="3" spans="1:4" ht="12.75">
      <c r="A3" t="s">
        <v>19</v>
      </c>
      <c r="B3" t="s">
        <v>20</v>
      </c>
      <c r="C3" s="41" t="s">
        <v>22</v>
      </c>
      <c r="D3" s="39" t="s">
        <v>23</v>
      </c>
    </row>
    <row r="4" spans="1:3" ht="12.75">
      <c r="A4">
        <v>1984</v>
      </c>
      <c r="B4">
        <v>1</v>
      </c>
      <c r="C4" s="42">
        <f>100</f>
        <v>100</v>
      </c>
    </row>
    <row r="5" spans="1:4" ht="12.75">
      <c r="A5">
        <v>1984</v>
      </c>
      <c r="B5">
        <v>2</v>
      </c>
      <c r="C5" s="42">
        <f>100</f>
        <v>100</v>
      </c>
      <c r="D5" s="40">
        <f>C5/C4-1</f>
        <v>0</v>
      </c>
    </row>
    <row r="6" spans="1:4" ht="12.75">
      <c r="A6">
        <v>1984</v>
      </c>
      <c r="B6">
        <v>3</v>
      </c>
      <c r="C6" s="42">
        <f>100</f>
        <v>100</v>
      </c>
      <c r="D6" s="40">
        <f aca="true" t="shared" si="0" ref="D6:D69">C6/C5-1</f>
        <v>0</v>
      </c>
    </row>
    <row r="7" spans="1:4" ht="12.75">
      <c r="A7">
        <v>1984</v>
      </c>
      <c r="B7">
        <v>4</v>
      </c>
      <c r="C7" s="42">
        <f>100</f>
        <v>100</v>
      </c>
      <c r="D7" s="40">
        <f t="shared" si="0"/>
        <v>0</v>
      </c>
    </row>
    <row r="8" spans="1:4" ht="12.75">
      <c r="A8">
        <v>1985</v>
      </c>
      <c r="B8">
        <v>1</v>
      </c>
      <c r="C8" s="42">
        <f>100</f>
        <v>100</v>
      </c>
      <c r="D8" s="40">
        <f t="shared" si="0"/>
        <v>0</v>
      </c>
    </row>
    <row r="9" spans="1:4" ht="12.75">
      <c r="A9">
        <v>1985</v>
      </c>
      <c r="B9">
        <v>2</v>
      </c>
      <c r="C9" s="42">
        <f>100</f>
        <v>100</v>
      </c>
      <c r="D9" s="40">
        <f t="shared" si="0"/>
        <v>0</v>
      </c>
    </row>
    <row r="10" spans="1:4" ht="12.75">
      <c r="A10">
        <v>1985</v>
      </c>
      <c r="B10">
        <v>3</v>
      </c>
      <c r="C10" s="42">
        <f>100</f>
        <v>100</v>
      </c>
      <c r="D10" s="40">
        <f t="shared" si="0"/>
        <v>0</v>
      </c>
    </row>
    <row r="11" spans="1:4" ht="12.75">
      <c r="A11">
        <v>1985</v>
      </c>
      <c r="B11">
        <v>4</v>
      </c>
      <c r="C11" s="42">
        <f>100</f>
        <v>100</v>
      </c>
      <c r="D11" s="40">
        <f t="shared" si="0"/>
        <v>0</v>
      </c>
    </row>
    <row r="12" spans="1:4" ht="12.75">
      <c r="A12">
        <v>1986</v>
      </c>
      <c r="B12">
        <v>1</v>
      </c>
      <c r="C12" s="42">
        <f>100</f>
        <v>100</v>
      </c>
      <c r="D12" s="40">
        <f t="shared" si="0"/>
        <v>0</v>
      </c>
    </row>
    <row r="13" spans="1:4" ht="12.75">
      <c r="A13">
        <v>1986</v>
      </c>
      <c r="B13">
        <v>2</v>
      </c>
      <c r="C13" s="42">
        <f>100</f>
        <v>100</v>
      </c>
      <c r="D13" s="40">
        <f t="shared" si="0"/>
        <v>0</v>
      </c>
    </row>
    <row r="14" spans="1:4" ht="12.75">
      <c r="A14">
        <v>1986</v>
      </c>
      <c r="B14">
        <v>3</v>
      </c>
      <c r="C14" s="42">
        <f>100</f>
        <v>100</v>
      </c>
      <c r="D14" s="40">
        <f t="shared" si="0"/>
        <v>0</v>
      </c>
    </row>
    <row r="15" spans="1:4" ht="12.75">
      <c r="A15">
        <v>1986</v>
      </c>
      <c r="B15">
        <v>4</v>
      </c>
      <c r="C15" s="42">
        <f>100</f>
        <v>100</v>
      </c>
      <c r="D15" s="40">
        <f t="shared" si="0"/>
        <v>0</v>
      </c>
    </row>
    <row r="16" spans="1:4" ht="12.75">
      <c r="A16">
        <v>1987</v>
      </c>
      <c r="B16">
        <v>1</v>
      </c>
      <c r="C16" s="42">
        <f>100</f>
        <v>100</v>
      </c>
      <c r="D16" s="40">
        <f t="shared" si="0"/>
        <v>0</v>
      </c>
    </row>
    <row r="17" spans="1:4" ht="12.75">
      <c r="A17">
        <v>1987</v>
      </c>
      <c r="B17">
        <v>2</v>
      </c>
      <c r="C17" s="42">
        <f>100</f>
        <v>100</v>
      </c>
      <c r="D17" s="40">
        <f t="shared" si="0"/>
        <v>0</v>
      </c>
    </row>
    <row r="18" spans="1:4" ht="12.75">
      <c r="A18">
        <v>1987</v>
      </c>
      <c r="B18">
        <v>3</v>
      </c>
      <c r="C18" s="42">
        <f>100</f>
        <v>100</v>
      </c>
      <c r="D18" s="40">
        <f t="shared" si="0"/>
        <v>0</v>
      </c>
    </row>
    <row r="19" spans="1:4" ht="12.75">
      <c r="A19">
        <v>1987</v>
      </c>
      <c r="B19">
        <v>4</v>
      </c>
      <c r="C19" s="42">
        <f>100</f>
        <v>100</v>
      </c>
      <c r="D19" s="40">
        <f t="shared" si="0"/>
        <v>0</v>
      </c>
    </row>
    <row r="20" spans="1:4" ht="12.75">
      <c r="A20">
        <v>1988</v>
      </c>
      <c r="B20">
        <v>1</v>
      </c>
      <c r="C20" s="42">
        <f>100</f>
        <v>100</v>
      </c>
      <c r="D20" s="40">
        <f t="shared" si="0"/>
        <v>0</v>
      </c>
    </row>
    <row r="21" spans="1:4" ht="12.75">
      <c r="A21">
        <v>1988</v>
      </c>
      <c r="B21">
        <v>2</v>
      </c>
      <c r="C21" s="42">
        <f>100</f>
        <v>100</v>
      </c>
      <c r="D21" s="40">
        <f t="shared" si="0"/>
        <v>0</v>
      </c>
    </row>
    <row r="22" spans="1:4" ht="12.75">
      <c r="A22">
        <v>1988</v>
      </c>
      <c r="B22">
        <v>3</v>
      </c>
      <c r="C22" s="42">
        <f>100</f>
        <v>100</v>
      </c>
      <c r="D22" s="40">
        <f t="shared" si="0"/>
        <v>0</v>
      </c>
    </row>
    <row r="23" spans="1:4" ht="12.75">
      <c r="A23">
        <v>1988</v>
      </c>
      <c r="B23">
        <v>4</v>
      </c>
      <c r="C23" s="42">
        <f>100</f>
        <v>100</v>
      </c>
      <c r="D23" s="40">
        <f t="shared" si="0"/>
        <v>0</v>
      </c>
    </row>
    <row r="24" spans="1:4" ht="12.75">
      <c r="A24">
        <v>1989</v>
      </c>
      <c r="B24">
        <v>1</v>
      </c>
      <c r="C24" s="42">
        <f>100</f>
        <v>100</v>
      </c>
      <c r="D24" s="40">
        <f t="shared" si="0"/>
        <v>0</v>
      </c>
    </row>
    <row r="25" spans="1:4" ht="12.75">
      <c r="A25">
        <v>1989</v>
      </c>
      <c r="B25">
        <v>2</v>
      </c>
      <c r="C25" s="42">
        <f>100</f>
        <v>100</v>
      </c>
      <c r="D25" s="40">
        <f t="shared" si="0"/>
        <v>0</v>
      </c>
    </row>
    <row r="26" spans="1:4" ht="12.75">
      <c r="A26">
        <v>1989</v>
      </c>
      <c r="B26">
        <v>3</v>
      </c>
      <c r="C26" s="42">
        <f>100</f>
        <v>100</v>
      </c>
      <c r="D26" s="40">
        <f t="shared" si="0"/>
        <v>0</v>
      </c>
    </row>
    <row r="27" spans="1:4" ht="12.75">
      <c r="A27">
        <v>1989</v>
      </c>
      <c r="B27">
        <v>4</v>
      </c>
      <c r="C27" s="42">
        <f>100</f>
        <v>100</v>
      </c>
      <c r="D27" s="40">
        <f t="shared" si="0"/>
        <v>0</v>
      </c>
    </row>
    <row r="28" spans="1:4" ht="12.75">
      <c r="A28">
        <v>1990</v>
      </c>
      <c r="B28">
        <v>1</v>
      </c>
      <c r="C28" s="42">
        <f>100</f>
        <v>100</v>
      </c>
      <c r="D28" s="40">
        <f t="shared" si="0"/>
        <v>0</v>
      </c>
    </row>
    <row r="29" spans="1:4" ht="12.75">
      <c r="A29">
        <v>1990</v>
      </c>
      <c r="B29">
        <v>2</v>
      </c>
      <c r="C29" s="42">
        <f>100</f>
        <v>100</v>
      </c>
      <c r="D29" s="40">
        <f t="shared" si="0"/>
        <v>0</v>
      </c>
    </row>
    <row r="30" spans="1:4" ht="12.75">
      <c r="A30">
        <v>1990</v>
      </c>
      <c r="B30">
        <v>3</v>
      </c>
      <c r="C30" s="42">
        <f>100</f>
        <v>100</v>
      </c>
      <c r="D30" s="40">
        <f t="shared" si="0"/>
        <v>0</v>
      </c>
    </row>
    <row r="31" spans="1:4" ht="12.75">
      <c r="A31">
        <v>1990</v>
      </c>
      <c r="B31">
        <v>4</v>
      </c>
      <c r="C31" s="42">
        <f>100</f>
        <v>100</v>
      </c>
      <c r="D31" s="40">
        <f t="shared" si="0"/>
        <v>0</v>
      </c>
    </row>
    <row r="32" spans="1:4" ht="12.75">
      <c r="A32">
        <v>1991</v>
      </c>
      <c r="B32">
        <v>1</v>
      </c>
      <c r="C32" s="42">
        <f>100</f>
        <v>100</v>
      </c>
      <c r="D32" s="40">
        <f t="shared" si="0"/>
        <v>0</v>
      </c>
    </row>
    <row r="33" spans="1:4" ht="12.75">
      <c r="A33">
        <v>1991</v>
      </c>
      <c r="B33">
        <v>2</v>
      </c>
      <c r="C33" s="42">
        <f>100</f>
        <v>100</v>
      </c>
      <c r="D33" s="40">
        <f t="shared" si="0"/>
        <v>0</v>
      </c>
    </row>
    <row r="34" spans="1:4" ht="12.75">
      <c r="A34">
        <v>1991</v>
      </c>
      <c r="B34">
        <v>3</v>
      </c>
      <c r="C34" s="42">
        <f>100</f>
        <v>100</v>
      </c>
      <c r="D34" s="40">
        <f t="shared" si="0"/>
        <v>0</v>
      </c>
    </row>
    <row r="35" spans="1:4" ht="12.75">
      <c r="A35">
        <v>1991</v>
      </c>
      <c r="B35">
        <v>4</v>
      </c>
      <c r="C35" s="42">
        <f>100</f>
        <v>100</v>
      </c>
      <c r="D35" s="40">
        <f t="shared" si="0"/>
        <v>0</v>
      </c>
    </row>
    <row r="36" spans="1:4" ht="12.75">
      <c r="A36">
        <v>1992</v>
      </c>
      <c r="B36">
        <v>1</v>
      </c>
      <c r="C36" s="42">
        <f>100</f>
        <v>100</v>
      </c>
      <c r="D36" s="40">
        <f t="shared" si="0"/>
        <v>0</v>
      </c>
    </row>
    <row r="37" spans="1:4" ht="12.75">
      <c r="A37">
        <v>1992</v>
      </c>
      <c r="B37">
        <v>2</v>
      </c>
      <c r="C37" s="42">
        <f>100</f>
        <v>100</v>
      </c>
      <c r="D37" s="40">
        <f t="shared" si="0"/>
        <v>0</v>
      </c>
    </row>
    <row r="38" spans="1:4" ht="12.75">
      <c r="A38">
        <v>1992</v>
      </c>
      <c r="B38">
        <v>3</v>
      </c>
      <c r="C38" s="42">
        <f>100</f>
        <v>100</v>
      </c>
      <c r="D38" s="40">
        <f t="shared" si="0"/>
        <v>0</v>
      </c>
    </row>
    <row r="39" spans="1:4" ht="12.75">
      <c r="A39">
        <v>1992</v>
      </c>
      <c r="B39">
        <v>4</v>
      </c>
      <c r="C39" s="42">
        <f>100</f>
        <v>100</v>
      </c>
      <c r="D39" s="40">
        <f t="shared" si="0"/>
        <v>0</v>
      </c>
    </row>
    <row r="40" spans="1:4" ht="12.75">
      <c r="A40">
        <v>1993</v>
      </c>
      <c r="B40">
        <v>1</v>
      </c>
      <c r="C40" s="42">
        <f>100</f>
        <v>100</v>
      </c>
      <c r="D40" s="40">
        <f t="shared" si="0"/>
        <v>0</v>
      </c>
    </row>
    <row r="41" spans="1:4" ht="12.75">
      <c r="A41">
        <v>1993</v>
      </c>
      <c r="B41">
        <v>2</v>
      </c>
      <c r="C41" s="42">
        <f>100</f>
        <v>100</v>
      </c>
      <c r="D41" s="40">
        <f t="shared" si="0"/>
        <v>0</v>
      </c>
    </row>
    <row r="42" spans="1:4" ht="12.75">
      <c r="A42">
        <v>1993</v>
      </c>
      <c r="B42">
        <v>3</v>
      </c>
      <c r="C42" s="42">
        <f>100</f>
        <v>100</v>
      </c>
      <c r="D42" s="40">
        <f t="shared" si="0"/>
        <v>0</v>
      </c>
    </row>
    <row r="43" spans="1:4" ht="12.75">
      <c r="A43">
        <v>1993</v>
      </c>
      <c r="B43">
        <v>4</v>
      </c>
      <c r="C43" s="42">
        <f>100</f>
        <v>100</v>
      </c>
      <c r="D43" s="40">
        <f t="shared" si="0"/>
        <v>0</v>
      </c>
    </row>
    <row r="44" spans="1:4" ht="12.75">
      <c r="A44">
        <v>1994</v>
      </c>
      <c r="B44">
        <v>1</v>
      </c>
      <c r="C44" s="42">
        <f>100</f>
        <v>100</v>
      </c>
      <c r="D44" s="40">
        <f t="shared" si="0"/>
        <v>0</v>
      </c>
    </row>
    <row r="45" spans="1:4" ht="12.75">
      <c r="A45">
        <v>1994</v>
      </c>
      <c r="B45">
        <v>2</v>
      </c>
      <c r="C45" s="42">
        <f>100</f>
        <v>100</v>
      </c>
      <c r="D45" s="40">
        <f t="shared" si="0"/>
        <v>0</v>
      </c>
    </row>
    <row r="46" spans="1:4" ht="12.75">
      <c r="A46">
        <v>1994</v>
      </c>
      <c r="B46">
        <v>3</v>
      </c>
      <c r="C46" s="42">
        <f>100</f>
        <v>100</v>
      </c>
      <c r="D46" s="40">
        <f t="shared" si="0"/>
        <v>0</v>
      </c>
    </row>
    <row r="47" spans="1:4" ht="12.75">
      <c r="A47">
        <v>1994</v>
      </c>
      <c r="B47">
        <v>4</v>
      </c>
      <c r="C47" s="42">
        <f>100</f>
        <v>100</v>
      </c>
      <c r="D47" s="40">
        <f t="shared" si="0"/>
        <v>0</v>
      </c>
    </row>
    <row r="48" spans="1:4" ht="12.75">
      <c r="A48">
        <v>1995</v>
      </c>
      <c r="B48">
        <v>1</v>
      </c>
      <c r="C48" s="42">
        <f>100</f>
        <v>100</v>
      </c>
      <c r="D48" s="40">
        <f t="shared" si="0"/>
        <v>0</v>
      </c>
    </row>
    <row r="49" spans="1:4" ht="12.75">
      <c r="A49">
        <v>1995</v>
      </c>
      <c r="B49">
        <v>2</v>
      </c>
      <c r="C49" s="42">
        <f>100</f>
        <v>100</v>
      </c>
      <c r="D49" s="40">
        <f t="shared" si="0"/>
        <v>0</v>
      </c>
    </row>
    <row r="50" spans="1:4" ht="12.75">
      <c r="A50">
        <v>1995</v>
      </c>
      <c r="B50">
        <v>3</v>
      </c>
      <c r="C50" s="42">
        <f>100</f>
        <v>100</v>
      </c>
      <c r="D50" s="40">
        <f t="shared" si="0"/>
        <v>0</v>
      </c>
    </row>
    <row r="51" spans="1:4" ht="12.75">
      <c r="A51">
        <v>1995</v>
      </c>
      <c r="B51">
        <v>4</v>
      </c>
      <c r="C51" s="42">
        <f>100</f>
        <v>100</v>
      </c>
      <c r="D51" s="40">
        <f t="shared" si="0"/>
        <v>0</v>
      </c>
    </row>
    <row r="52" spans="1:4" ht="12.75">
      <c r="A52">
        <v>1996</v>
      </c>
      <c r="B52">
        <v>1</v>
      </c>
      <c r="C52" s="42">
        <f>100</f>
        <v>100</v>
      </c>
      <c r="D52" s="40">
        <f t="shared" si="0"/>
        <v>0</v>
      </c>
    </row>
    <row r="53" spans="1:4" ht="12.75">
      <c r="A53">
        <v>1996</v>
      </c>
      <c r="B53">
        <v>2</v>
      </c>
      <c r="C53" s="42">
        <f>100</f>
        <v>100</v>
      </c>
      <c r="D53" s="40">
        <f t="shared" si="0"/>
        <v>0</v>
      </c>
    </row>
    <row r="54" spans="1:4" ht="12.75">
      <c r="A54">
        <v>1996</v>
      </c>
      <c r="B54">
        <v>3</v>
      </c>
      <c r="C54" s="42">
        <f>100</f>
        <v>100</v>
      </c>
      <c r="D54" s="40">
        <f t="shared" si="0"/>
        <v>0</v>
      </c>
    </row>
    <row r="55" spans="1:4" ht="12.75">
      <c r="A55">
        <v>1996</v>
      </c>
      <c r="B55">
        <v>4</v>
      </c>
      <c r="C55" s="42">
        <f>100</f>
        <v>100</v>
      </c>
      <c r="D55" s="40">
        <f t="shared" si="0"/>
        <v>0</v>
      </c>
    </row>
    <row r="56" spans="1:4" ht="12.75">
      <c r="A56">
        <v>1997</v>
      </c>
      <c r="B56">
        <v>1</v>
      </c>
      <c r="C56" s="42">
        <f>100</f>
        <v>100</v>
      </c>
      <c r="D56" s="40">
        <f t="shared" si="0"/>
        <v>0</v>
      </c>
    </row>
    <row r="57" spans="1:4" ht="12.75">
      <c r="A57">
        <v>1997</v>
      </c>
      <c r="B57">
        <v>2</v>
      </c>
      <c r="C57" s="42">
        <f>100</f>
        <v>100</v>
      </c>
      <c r="D57" s="40">
        <f t="shared" si="0"/>
        <v>0</v>
      </c>
    </row>
    <row r="58" spans="1:4" ht="12.75">
      <c r="A58">
        <v>1997</v>
      </c>
      <c r="B58">
        <v>3</v>
      </c>
      <c r="C58" s="42">
        <f>100</f>
        <v>100</v>
      </c>
      <c r="D58" s="40">
        <f t="shared" si="0"/>
        <v>0</v>
      </c>
    </row>
    <row r="59" spans="1:4" ht="12.75">
      <c r="A59">
        <v>1997</v>
      </c>
      <c r="B59">
        <v>4</v>
      </c>
      <c r="C59" s="42">
        <f>100</f>
        <v>100</v>
      </c>
      <c r="D59" s="40">
        <f t="shared" si="0"/>
        <v>0</v>
      </c>
    </row>
    <row r="60" spans="1:4" ht="12.75">
      <c r="A60">
        <v>1998</v>
      </c>
      <c r="B60">
        <v>1</v>
      </c>
      <c r="C60" s="42">
        <f>100</f>
        <v>100</v>
      </c>
      <c r="D60" s="40">
        <f t="shared" si="0"/>
        <v>0</v>
      </c>
    </row>
    <row r="61" spans="1:4" ht="12.75">
      <c r="A61">
        <v>1998</v>
      </c>
      <c r="B61">
        <v>2</v>
      </c>
      <c r="C61" s="42">
        <f>100</f>
        <v>100</v>
      </c>
      <c r="D61" s="40">
        <f t="shared" si="0"/>
        <v>0</v>
      </c>
    </row>
    <row r="62" spans="1:4" ht="12.75">
      <c r="A62">
        <v>1998</v>
      </c>
      <c r="B62">
        <v>3</v>
      </c>
      <c r="C62" s="42">
        <f>100</f>
        <v>100</v>
      </c>
      <c r="D62" s="40">
        <f t="shared" si="0"/>
        <v>0</v>
      </c>
    </row>
    <row r="63" spans="1:4" ht="12.75">
      <c r="A63">
        <v>1998</v>
      </c>
      <c r="B63">
        <v>4</v>
      </c>
      <c r="C63" s="42">
        <f>100</f>
        <v>100</v>
      </c>
      <c r="D63" s="40">
        <f t="shared" si="0"/>
        <v>0</v>
      </c>
    </row>
    <row r="64" spans="1:4" ht="12.75">
      <c r="A64">
        <v>1999</v>
      </c>
      <c r="B64">
        <v>1</v>
      </c>
      <c r="C64" s="42">
        <f>100</f>
        <v>100</v>
      </c>
      <c r="D64" s="40">
        <f t="shared" si="0"/>
        <v>0</v>
      </c>
    </row>
    <row r="65" spans="1:4" ht="12.75">
      <c r="A65">
        <v>1999</v>
      </c>
      <c r="B65">
        <v>2</v>
      </c>
      <c r="C65" s="42">
        <f>100</f>
        <v>100</v>
      </c>
      <c r="D65" s="40">
        <f t="shared" si="0"/>
        <v>0</v>
      </c>
    </row>
    <row r="66" spans="1:4" ht="12.75">
      <c r="A66">
        <v>1999</v>
      </c>
      <c r="B66">
        <v>3</v>
      </c>
      <c r="C66" s="42">
        <f>100</f>
        <v>100</v>
      </c>
      <c r="D66" s="40">
        <f t="shared" si="0"/>
        <v>0</v>
      </c>
    </row>
    <row r="67" spans="1:4" ht="12.75">
      <c r="A67">
        <v>1999</v>
      </c>
      <c r="B67">
        <v>4</v>
      </c>
      <c r="C67" s="42">
        <f>100</f>
        <v>100</v>
      </c>
      <c r="D67" s="40">
        <f t="shared" si="0"/>
        <v>0</v>
      </c>
    </row>
    <row r="68" spans="1:4" ht="12.75">
      <c r="A68">
        <v>2000</v>
      </c>
      <c r="B68">
        <v>1</v>
      </c>
      <c r="C68" s="42">
        <f>100</f>
        <v>100</v>
      </c>
      <c r="D68" s="40">
        <f t="shared" si="0"/>
        <v>0</v>
      </c>
    </row>
    <row r="69" spans="1:4" ht="12.75">
      <c r="A69">
        <v>2000</v>
      </c>
      <c r="B69">
        <v>2</v>
      </c>
      <c r="C69" s="42">
        <f>100</f>
        <v>100</v>
      </c>
      <c r="D69" s="40">
        <f t="shared" si="0"/>
        <v>0</v>
      </c>
    </row>
    <row r="70" spans="1:4" ht="12.75">
      <c r="A70">
        <v>2000</v>
      </c>
      <c r="B70">
        <v>3</v>
      </c>
      <c r="C70" s="42">
        <f>100</f>
        <v>100</v>
      </c>
      <c r="D70" s="40">
        <f aca="true" t="shared" si="1" ref="D70:D95">C70/C69-1</f>
        <v>0</v>
      </c>
    </row>
    <row r="71" spans="1:4" ht="12.75">
      <c r="A71">
        <v>2000</v>
      </c>
      <c r="B71">
        <v>4</v>
      </c>
      <c r="C71" s="42">
        <f>100</f>
        <v>100</v>
      </c>
      <c r="D71" s="40">
        <f t="shared" si="1"/>
        <v>0</v>
      </c>
    </row>
    <row r="72" spans="1:4" ht="12.75">
      <c r="A72">
        <v>2001</v>
      </c>
      <c r="B72">
        <v>1</v>
      </c>
      <c r="C72" s="42">
        <f>100</f>
        <v>100</v>
      </c>
      <c r="D72" s="40">
        <f t="shared" si="1"/>
        <v>0</v>
      </c>
    </row>
    <row r="73" spans="1:4" ht="12.75">
      <c r="A73">
        <v>2001</v>
      </c>
      <c r="B73">
        <v>2</v>
      </c>
      <c r="C73" s="42">
        <f>100</f>
        <v>100</v>
      </c>
      <c r="D73" s="40">
        <f t="shared" si="1"/>
        <v>0</v>
      </c>
    </row>
    <row r="74" spans="1:4" ht="12.75">
      <c r="A74">
        <v>2001</v>
      </c>
      <c r="B74">
        <v>3</v>
      </c>
      <c r="C74" s="42">
        <f>100</f>
        <v>100</v>
      </c>
      <c r="D74" s="40">
        <f t="shared" si="1"/>
        <v>0</v>
      </c>
    </row>
    <row r="75" spans="1:4" ht="12.75">
      <c r="A75">
        <v>2001</v>
      </c>
      <c r="B75">
        <v>4</v>
      </c>
      <c r="C75" s="42">
        <f>100</f>
        <v>100</v>
      </c>
      <c r="D75" s="40">
        <f t="shared" si="1"/>
        <v>0</v>
      </c>
    </row>
    <row r="76" spans="1:4" ht="12.75">
      <c r="A76">
        <v>2002</v>
      </c>
      <c r="B76">
        <v>1</v>
      </c>
      <c r="C76" s="42">
        <f>100</f>
        <v>100</v>
      </c>
      <c r="D76" s="40">
        <f t="shared" si="1"/>
        <v>0</v>
      </c>
    </row>
    <row r="77" spans="1:4" ht="12.75">
      <c r="A77">
        <v>2002</v>
      </c>
      <c r="B77">
        <v>2</v>
      </c>
      <c r="C77" s="42">
        <f>100</f>
        <v>100</v>
      </c>
      <c r="D77" s="40">
        <f t="shared" si="1"/>
        <v>0</v>
      </c>
    </row>
    <row r="78" spans="1:4" ht="12.75">
      <c r="A78">
        <v>2002</v>
      </c>
      <c r="B78">
        <v>3</v>
      </c>
      <c r="C78" s="42">
        <f>100</f>
        <v>100</v>
      </c>
      <c r="D78" s="40">
        <f t="shared" si="1"/>
        <v>0</v>
      </c>
    </row>
    <row r="79" spans="1:4" ht="12.75">
      <c r="A79">
        <v>2002</v>
      </c>
      <c r="B79">
        <v>4</v>
      </c>
      <c r="C79" s="42">
        <f>100</f>
        <v>100</v>
      </c>
      <c r="D79" s="40">
        <f t="shared" si="1"/>
        <v>0</v>
      </c>
    </row>
    <row r="80" spans="1:4" ht="12.75">
      <c r="A80">
        <v>2003</v>
      </c>
      <c r="B80">
        <v>1</v>
      </c>
      <c r="C80" s="42">
        <f>100</f>
        <v>100</v>
      </c>
      <c r="D80" s="40">
        <f t="shared" si="1"/>
        <v>0</v>
      </c>
    </row>
    <row r="81" spans="1:4" ht="12.75">
      <c r="A81">
        <v>2003</v>
      </c>
      <c r="B81">
        <v>2</v>
      </c>
      <c r="C81" s="42">
        <f>100</f>
        <v>100</v>
      </c>
      <c r="D81" s="40">
        <f t="shared" si="1"/>
        <v>0</v>
      </c>
    </row>
    <row r="82" spans="1:4" ht="12.75">
      <c r="A82">
        <v>2003</v>
      </c>
      <c r="B82">
        <v>3</v>
      </c>
      <c r="C82" s="42">
        <f>100</f>
        <v>100</v>
      </c>
      <c r="D82" s="40">
        <f t="shared" si="1"/>
        <v>0</v>
      </c>
    </row>
    <row r="83" spans="1:4" ht="12.75">
      <c r="A83">
        <v>2003</v>
      </c>
      <c r="B83">
        <v>4</v>
      </c>
      <c r="C83" s="42">
        <f>100</f>
        <v>100</v>
      </c>
      <c r="D83" s="40">
        <f t="shared" si="1"/>
        <v>0</v>
      </c>
    </row>
    <row r="84" spans="1:4" ht="12.75">
      <c r="A84">
        <v>2004</v>
      </c>
      <c r="B84">
        <v>1</v>
      </c>
      <c r="C84" s="42">
        <f>100</f>
        <v>100</v>
      </c>
      <c r="D84" s="40">
        <f t="shared" si="1"/>
        <v>0</v>
      </c>
    </row>
    <row r="85" spans="1:4" ht="12.75">
      <c r="A85">
        <v>2004</v>
      </c>
      <c r="B85">
        <v>2</v>
      </c>
      <c r="C85" s="42">
        <f>100</f>
        <v>100</v>
      </c>
      <c r="D85" s="40">
        <f t="shared" si="1"/>
        <v>0</v>
      </c>
    </row>
    <row r="86" spans="1:4" ht="12.75">
      <c r="A86">
        <v>2004</v>
      </c>
      <c r="B86">
        <v>3</v>
      </c>
      <c r="C86" s="42">
        <f>100</f>
        <v>100</v>
      </c>
      <c r="D86" s="40">
        <f t="shared" si="1"/>
        <v>0</v>
      </c>
    </row>
    <row r="87" spans="1:4" ht="12.75">
      <c r="A87">
        <v>2004</v>
      </c>
      <c r="B87">
        <v>4</v>
      </c>
      <c r="C87" s="42">
        <f>100</f>
        <v>100</v>
      </c>
      <c r="D87" s="40">
        <f t="shared" si="1"/>
        <v>0</v>
      </c>
    </row>
    <row r="88" spans="1:4" ht="12.75">
      <c r="A88">
        <v>2005</v>
      </c>
      <c r="B88">
        <v>1</v>
      </c>
      <c r="C88" s="42">
        <f>100</f>
        <v>100</v>
      </c>
      <c r="D88" s="40">
        <f t="shared" si="1"/>
        <v>0</v>
      </c>
    </row>
    <row r="89" spans="1:4" ht="12.75">
      <c r="A89">
        <v>2005</v>
      </c>
      <c r="B89">
        <v>2</v>
      </c>
      <c r="C89" s="42">
        <f>100</f>
        <v>100</v>
      </c>
      <c r="D89" s="40">
        <f t="shared" si="1"/>
        <v>0</v>
      </c>
    </row>
    <row r="90" spans="1:4" ht="12.75">
      <c r="A90">
        <v>2005</v>
      </c>
      <c r="B90">
        <v>3</v>
      </c>
      <c r="C90" s="42">
        <f>100</f>
        <v>100</v>
      </c>
      <c r="D90" s="40">
        <f t="shared" si="1"/>
        <v>0</v>
      </c>
    </row>
    <row r="91" spans="1:4" ht="12.75">
      <c r="A91">
        <v>2005</v>
      </c>
      <c r="B91">
        <v>4</v>
      </c>
      <c r="C91" s="42">
        <f>100</f>
        <v>100</v>
      </c>
      <c r="D91" s="40">
        <f t="shared" si="1"/>
        <v>0</v>
      </c>
    </row>
    <row r="92" spans="1:4" ht="12.75">
      <c r="A92">
        <v>2006</v>
      </c>
      <c r="B92">
        <v>1</v>
      </c>
      <c r="C92" s="42">
        <f>100</f>
        <v>100</v>
      </c>
      <c r="D92" s="40">
        <f t="shared" si="1"/>
        <v>0</v>
      </c>
    </row>
    <row r="93" spans="1:4" ht="12.75">
      <c r="A93">
        <v>2006</v>
      </c>
      <c r="B93">
        <v>2</v>
      </c>
      <c r="C93" s="42">
        <f>100</f>
        <v>100</v>
      </c>
      <c r="D93" s="40">
        <f t="shared" si="1"/>
        <v>0</v>
      </c>
    </row>
    <row r="94" spans="1:4" ht="12.75">
      <c r="A94">
        <v>2006</v>
      </c>
      <c r="B94">
        <v>3</v>
      </c>
      <c r="C94" s="42">
        <f>100</f>
        <v>100</v>
      </c>
      <c r="D94" s="40">
        <f t="shared" si="1"/>
        <v>0</v>
      </c>
    </row>
    <row r="95" spans="1:4" ht="12.75">
      <c r="A95">
        <v>2006</v>
      </c>
      <c r="B95">
        <v>4</v>
      </c>
      <c r="C95" s="42">
        <f>100</f>
        <v>100</v>
      </c>
      <c r="D95" s="40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</dc:creator>
  <cp:keywords/>
  <dc:description/>
  <cp:lastModifiedBy>sdudley</cp:lastModifiedBy>
  <dcterms:created xsi:type="dcterms:W3CDTF">2007-02-02T23:36:16Z</dcterms:created>
  <dcterms:modified xsi:type="dcterms:W3CDTF">2007-09-04T15:49:32Z</dcterms:modified>
  <cp:category/>
  <cp:version/>
  <cp:contentType/>
  <cp:contentStatus/>
</cp:coreProperties>
</file>