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>
    <definedName name="HeavySeatsPerChair">'Sheet1'!$B$9:$C$9</definedName>
    <definedName name="LegsPerChair">'Sheet1'!$B$8:$C$8</definedName>
    <definedName name="LightSeatsPerChair">'Sheet1'!$B$10:$C$10</definedName>
    <definedName name="LongDowelsPerChair">'Sheet1'!$B$6:$C$6</definedName>
    <definedName name="MinProduction">'Sheet1'!$F$12</definedName>
    <definedName name="Production">'Sheet1'!$B$4:$C$4</definedName>
    <definedName name="Profit">'Sheet1'!$D$4</definedName>
    <definedName name="ShortDowelsPerChair">'Sheet1'!$B$7:$C$7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'Sheet1'!$D$6:$D$10</definedName>
    <definedName name="solver_lhs2" localSheetId="0" hidden="1">'Sheet1'!$D$12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'Sheet1'!$F$6:$F$10</definedName>
    <definedName name="solver_rhs2" localSheetId="0" hidden="1">'Sheet1'!$F$12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tartInventory">'Sheet1'!$F$6:$F$10</definedName>
    <definedName name="TotalProduction">'Sheet1'!$D$12</definedName>
    <definedName name="TotalUsage">'Sheet1'!$D$6:$D$10</definedName>
    <definedName name="UnitProfit">'Sheet1'!$B$3:$C$3</definedName>
  </definedNames>
  <calcPr fullCalcOnLoad="1"/>
</workbook>
</file>

<file path=xl/sharedStrings.xml><?xml version="1.0" encoding="utf-8"?>
<sst xmlns="http://schemas.openxmlformats.org/spreadsheetml/2006/main" count="26" uniqueCount="22">
  <si>
    <t>Simplified Oak Products Model</t>
  </si>
  <si>
    <t>Chair Style</t>
  </si>
  <si>
    <t>Profit/Chair</t>
  </si>
  <si>
    <t>Poduction Qty.</t>
  </si>
  <si>
    <t>Captain</t>
  </si>
  <si>
    <t>Mate</t>
  </si>
  <si>
    <t>Profit</t>
  </si>
  <si>
    <t>Total Usage</t>
  </si>
  <si>
    <t>Start Inventory</t>
  </si>
  <si>
    <t>End Inv.</t>
  </si>
  <si>
    <t>Long Dowels</t>
  </si>
  <si>
    <t>Short Dowels</t>
  </si>
  <si>
    <t>Legs</t>
  </si>
  <si>
    <t>Heavy Seats</t>
  </si>
  <si>
    <t>Light Seats</t>
  </si>
  <si>
    <t>Chair Production</t>
  </si>
  <si>
    <t>Chairs</t>
  </si>
  <si>
    <t>Min. Production</t>
  </si>
  <si>
    <t>Slack</t>
  </si>
  <si>
    <t></t>
  </si>
  <si>
    <t></t>
  </si>
  <si>
    <t>Requirements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</si>
</sst>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5" fontId="0" fillId="2" borderId="0" xfId="17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wrapText="1"/>
    </xf>
    <xf numFmtId="0" fontId="1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200" zoomScaleNormal="200" workbookViewId="0" topLeftCell="A1">
      <selection activeCell="G12" sqref="G12"/>
    </sheetView>
  </sheetViews>
  <sheetFormatPr defaultColWidth="9.140625" defaultRowHeight="12.75"/>
  <cols>
    <col min="1" max="1" width="14.7109375" style="1" bestFit="1" customWidth="1"/>
    <col min="2" max="2" width="7.57421875" style="1" bestFit="1" customWidth="1"/>
    <col min="3" max="3" width="5.421875" style="1" bestFit="1" customWidth="1"/>
    <col min="4" max="4" width="11.28125" style="1" bestFit="1" customWidth="1"/>
    <col min="5" max="5" width="3.421875" style="1" customWidth="1"/>
    <col min="6" max="6" width="14.00390625" style="1" bestFit="1" customWidth="1"/>
    <col min="7" max="16384" width="9.140625" style="1" customWidth="1"/>
  </cols>
  <sheetData>
    <row r="1" spans="2:6" ht="12.75">
      <c r="B1" s="14" t="s">
        <v>0</v>
      </c>
      <c r="C1" s="14"/>
      <c r="D1" s="14"/>
      <c r="E1" s="14"/>
      <c r="F1" s="14"/>
    </row>
    <row r="2" spans="1:3" ht="12.75">
      <c r="A2" s="1" t="s">
        <v>1</v>
      </c>
      <c r="B2" s="2" t="s">
        <v>4</v>
      </c>
      <c r="C2" s="2" t="s">
        <v>5</v>
      </c>
    </row>
    <row r="3" spans="1:4" ht="12.75">
      <c r="A3" s="1" t="s">
        <v>2</v>
      </c>
      <c r="B3" s="3">
        <v>56</v>
      </c>
      <c r="C3" s="3">
        <v>40</v>
      </c>
      <c r="D3" s="2" t="s">
        <v>6</v>
      </c>
    </row>
    <row r="4" spans="1:4" ht="12.75">
      <c r="A4" s="1" t="s">
        <v>3</v>
      </c>
      <c r="B4" s="4">
        <v>0</v>
      </c>
      <c r="C4" s="5">
        <v>0</v>
      </c>
      <c r="D4" s="6">
        <f>SUMPRODUCT(UnitProfit,Production)</f>
        <v>0</v>
      </c>
    </row>
    <row r="5" spans="2:7" ht="12.75">
      <c r="B5" s="13" t="s">
        <v>21</v>
      </c>
      <c r="C5" s="13"/>
      <c r="D5" s="7" t="s">
        <v>7</v>
      </c>
      <c r="E5" s="8"/>
      <c r="F5" s="9" t="s">
        <v>8</v>
      </c>
      <c r="G5" s="9" t="s">
        <v>9</v>
      </c>
    </row>
    <row r="6" spans="1:7" ht="12.75">
      <c r="A6" s="1" t="s">
        <v>10</v>
      </c>
      <c r="B6" s="2">
        <v>8</v>
      </c>
      <c r="C6" s="2">
        <v>4</v>
      </c>
      <c r="D6" s="1">
        <f>SUMPRODUCT(LongDowelsPerChair,Production)</f>
        <v>0</v>
      </c>
      <c r="E6" s="10" t="s">
        <v>19</v>
      </c>
      <c r="F6" s="1">
        <v>1280</v>
      </c>
      <c r="G6" s="1">
        <f>StartInventory-TotalUsage</f>
        <v>1280</v>
      </c>
    </row>
    <row r="7" spans="1:7" ht="12.75">
      <c r="A7" s="1" t="s">
        <v>11</v>
      </c>
      <c r="B7" s="2">
        <v>4</v>
      </c>
      <c r="C7" s="2">
        <v>12</v>
      </c>
      <c r="D7" s="1">
        <f>SUMPRODUCT(ShortDowelsPerChair,Production)</f>
        <v>0</v>
      </c>
      <c r="E7" s="10" t="s">
        <v>19</v>
      </c>
      <c r="F7" s="1">
        <v>1600</v>
      </c>
      <c r="G7" s="1">
        <f>StartInventory-TotalUsage</f>
        <v>1600</v>
      </c>
    </row>
    <row r="8" spans="1:7" ht="12.75">
      <c r="A8" s="1" t="s">
        <v>12</v>
      </c>
      <c r="B8" s="2">
        <v>4</v>
      </c>
      <c r="C8" s="2">
        <v>4</v>
      </c>
      <c r="D8" s="1">
        <f>SUMPRODUCT(LegsPerChair,Production)</f>
        <v>0</v>
      </c>
      <c r="E8" s="10" t="s">
        <v>19</v>
      </c>
      <c r="F8" s="1">
        <v>760</v>
      </c>
      <c r="G8" s="1">
        <f>StartInventory-TotalUsage</f>
        <v>760</v>
      </c>
    </row>
    <row r="9" spans="1:7" ht="12.75">
      <c r="A9" s="1" t="s">
        <v>13</v>
      </c>
      <c r="B9" s="2">
        <v>1</v>
      </c>
      <c r="C9" s="2">
        <v>0</v>
      </c>
      <c r="D9" s="1">
        <f>SUMPRODUCT(HeavySeatsPerChair,Production)</f>
        <v>0</v>
      </c>
      <c r="E9" s="10" t="s">
        <v>19</v>
      </c>
      <c r="F9" s="1">
        <v>140</v>
      </c>
      <c r="G9" s="1">
        <f>StartInventory-TotalUsage</f>
        <v>140</v>
      </c>
    </row>
    <row r="10" spans="1:7" ht="12.75">
      <c r="A10" s="1" t="s">
        <v>14</v>
      </c>
      <c r="B10" s="2">
        <v>0</v>
      </c>
      <c r="C10" s="2">
        <v>1</v>
      </c>
      <c r="D10" s="1">
        <f>SUMPRODUCT(LightSeatsPerChair,Production)</f>
        <v>0</v>
      </c>
      <c r="E10" s="10" t="s">
        <v>19</v>
      </c>
      <c r="F10" s="1">
        <v>120</v>
      </c>
      <c r="G10" s="1">
        <f>StartInventory-TotalUsage</f>
        <v>120</v>
      </c>
    </row>
    <row r="11" spans="2:7" ht="12.75">
      <c r="B11" s="2"/>
      <c r="C11" s="2"/>
      <c r="D11" s="11" t="s">
        <v>16</v>
      </c>
      <c r="F11" s="12" t="s">
        <v>17</v>
      </c>
      <c r="G11" s="12" t="s">
        <v>18</v>
      </c>
    </row>
    <row r="12" spans="1:7" ht="12.75">
      <c r="A12" s="1" t="s">
        <v>15</v>
      </c>
      <c r="B12" s="2">
        <v>1</v>
      </c>
      <c r="C12" s="2">
        <v>1</v>
      </c>
      <c r="D12" s="1">
        <f>SUM(Production)</f>
        <v>0</v>
      </c>
      <c r="E12" s="10" t="s">
        <v>20</v>
      </c>
      <c r="F12" s="1">
        <v>100</v>
      </c>
      <c r="G12" s="1">
        <f>TotalProduction-MinProduction</f>
        <v>-100</v>
      </c>
    </row>
  </sheetData>
  <mergeCells count="2">
    <mergeCell ref="B5:C5"/>
    <mergeCell ref="B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2001-12-19T22:18:31Z</dcterms:created>
  <dcterms:modified xsi:type="dcterms:W3CDTF">2003-05-26T07:56:46Z</dcterms:modified>
  <cp:category/>
  <cp:version/>
  <cp:contentType/>
  <cp:contentStatus/>
</cp:coreProperties>
</file>