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5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<sst xmlns="http://schemas.openxmlformats.org/spreadsheetml/2006/main" count="16" uniqueCount="16">
  <si>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</t>
  </si>
  <si>
    <t>R</t>
  </si>
  <si>
    <t>C</t>
  </si>
  <si>
    <t>w</t>
  </si>
  <si>
    <t>f</t>
  </si>
  <si>
    <t>pi</t>
  </si>
  <si>
    <t>L/R</t>
  </si>
  <si>
    <t>Q</t>
  </si>
  <si>
    <t>Q/pi</t>
  </si>
  <si>
    <t>e</t>
  </si>
  <si>
    <t>1/e</t>
  </si>
  <si>
    <t>measured period</t>
  </si>
  <si>
    <t>measured f</t>
  </si>
  <si>
    <t>better predicted w</t>
  </si>
  <si>
    <t>bettter predicted f</t>
  </si>
  <si>
    <t>predicted f - measured 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</si>
</sst>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2" sqref="E12"/>
    </sheetView>
  </sheetViews>
  <sheetFormatPr defaultColWidth="9.140625" defaultRowHeight="12.75"/>
  <sheetData>
    <row r="1" spans="1:5" ht="12.75">
      <c r="A1" t="s">
        <v>0</v>
      </c>
      <c r="B1" s="1">
        <v>0.0084</v>
      </c>
      <c r="D1" t="s">
        <v>5</v>
      </c>
      <c r="E1">
        <f>2*ACOS(0)</f>
        <v>3.141592653589793</v>
      </c>
    </row>
    <row r="2" spans="1:5" ht="12.75">
      <c r="A2" t="s">
        <v>1</v>
      </c>
      <c r="B2">
        <v>5.6</v>
      </c>
      <c r="D2" t="s">
        <v>9</v>
      </c>
      <c r="E2">
        <f>EXP(1)</f>
        <v>2.718281828459045</v>
      </c>
    </row>
    <row r="3" spans="1:6" ht="12.75">
      <c r="A3" t="s">
        <v>2</v>
      </c>
      <c r="B3" s="1">
        <v>1E-05</v>
      </c>
      <c r="D3" t="s">
        <v>10</v>
      </c>
      <c r="E3">
        <f>1/E2</f>
        <v>0.36787944117144233</v>
      </c>
      <c r="F3">
        <f>E3*6</f>
        <v>2.207276647028654</v>
      </c>
    </row>
    <row r="4" spans="1:2" ht="12.75">
      <c r="A4" t="s">
        <v>3</v>
      </c>
      <c r="B4" s="1">
        <f>1/SQRT(B1*B3)</f>
        <v>3450.327796711771</v>
      </c>
    </row>
    <row r="5" spans="1:2" ht="12.75">
      <c r="A5" t="s">
        <v>4</v>
      </c>
      <c r="B5">
        <f>B4/(2*E1)</f>
        <v>549.1367241340465</v>
      </c>
    </row>
    <row r="6" spans="1:2" ht="12.75">
      <c r="A6" t="s">
        <v>6</v>
      </c>
      <c r="B6" s="1">
        <f>B1/B2</f>
        <v>0.0015</v>
      </c>
    </row>
    <row r="7" spans="1:2" ht="12.75">
      <c r="A7" t="s">
        <v>7</v>
      </c>
      <c r="B7" s="1">
        <f>B6*B4</f>
        <v>5.175491695067657</v>
      </c>
    </row>
    <row r="8" spans="1:2" ht="12.75">
      <c r="A8" t="s">
        <v>8</v>
      </c>
      <c r="B8" s="1">
        <f>B7/E1</f>
        <v>1.6474101724021397</v>
      </c>
    </row>
    <row r="10" spans="1:5" ht="12.75">
      <c r="A10" t="s">
        <v>11</v>
      </c>
      <c r="C10">
        <v>0.0168</v>
      </c>
      <c r="D10">
        <v>0.0187</v>
      </c>
      <c r="E10">
        <f>D10-C10</f>
        <v>0.0019000000000000024</v>
      </c>
    </row>
    <row r="11" spans="1:5" ht="12.75">
      <c r="A11" t="s">
        <v>12</v>
      </c>
      <c r="E11">
        <f>1/E10</f>
        <v>526.3157894736836</v>
      </c>
    </row>
    <row r="12" spans="1:5" ht="12.75">
      <c r="A12" t="s">
        <v>15</v>
      </c>
      <c r="E12">
        <f>B5-E11</f>
        <v>22.820934660362923</v>
      </c>
    </row>
    <row r="13" spans="1:3" ht="12.75">
      <c r="A13" t="s">
        <v>13</v>
      </c>
      <c r="C13">
        <f>SQRT(1/(B1*B3)-0.25/(B6*B6))</f>
        <v>3434.1885204005316</v>
      </c>
    </row>
    <row r="15" spans="1:3" ht="12.75">
      <c r="A15" t="s">
        <v>14</v>
      </c>
      <c r="C15">
        <f>C13/(2*E1)</f>
        <v>546.5680785311869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Craig B. Watkins</cp:lastModifiedBy>
  <dcterms:created xsi:type="dcterms:W3CDTF">2003-11-05T12:18:33Z</dcterms:created>
  <dcterms:modified xsi:type="dcterms:W3CDTF">2004-04-28T18:05:29Z</dcterms:modified>
  <cp:category/>
  <cp:version/>
  <cp:contentType/>
  <cp:contentStatus/>
</cp:coreProperties>
</file>